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0\Annual Data\"/>
    </mc:Choice>
  </mc:AlternateContent>
  <bookViews>
    <workbookView xWindow="0" yWindow="0" windowWidth="28800" windowHeight="12135"/>
  </bookViews>
  <sheets>
    <sheet name="Table 2.3 Imports By SITC Divis" sheetId="1" r:id="rId1"/>
  </sheets>
  <definedNames>
    <definedName name="_xlnm._FilterDatabase" localSheetId="0" hidden="1">'Table 2.3 Imports By SITC Divis'!$A$10:$O$181</definedName>
    <definedName name="_xlnm.Print_Area" localSheetId="0">'Table 2.3 Imports By SITC Divis'!$A$1:$O$182</definedName>
    <definedName name="_xlnm.Print_Titles" localSheetId="0">'Table 2.3 Imports By SITC Divis'!$3:$11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J181" i="1" l="1"/>
  <c r="K181" i="1"/>
  <c r="L181" i="1"/>
  <c r="M181" i="1"/>
  <c r="N181" i="1"/>
  <c r="H181" i="1" l="1"/>
  <c r="I147" i="1" l="1"/>
  <c r="F181" i="1"/>
  <c r="G181" i="1"/>
  <c r="E181" i="1" l="1"/>
  <c r="D181" i="1"/>
  <c r="C181" i="1"/>
  <c r="H168" i="1"/>
  <c r="G168" i="1"/>
  <c r="F168" i="1"/>
  <c r="E168" i="1"/>
  <c r="D168" i="1"/>
  <c r="C168" i="1"/>
  <c r="H147" i="1"/>
  <c r="G147" i="1"/>
  <c r="F147" i="1"/>
  <c r="E147" i="1"/>
  <c r="D147" i="1"/>
  <c r="C147" i="1"/>
  <c r="H122" i="1"/>
  <c r="G122" i="1"/>
  <c r="F122" i="1"/>
  <c r="E122" i="1"/>
  <c r="D122" i="1"/>
  <c r="C122" i="1"/>
  <c r="I100" i="1"/>
  <c r="H100" i="1"/>
  <c r="G100" i="1"/>
  <c r="F100" i="1"/>
  <c r="E100" i="1"/>
  <c r="D100" i="1"/>
  <c r="C100" i="1"/>
  <c r="H79" i="1"/>
  <c r="G79" i="1"/>
  <c r="F79" i="1"/>
  <c r="E79" i="1"/>
  <c r="D79" i="1"/>
  <c r="C79" i="1"/>
  <c r="H71" i="1"/>
  <c r="G71" i="1"/>
  <c r="F71" i="1"/>
  <c r="E71" i="1"/>
  <c r="D71" i="1"/>
  <c r="C71" i="1"/>
  <c r="H63" i="1"/>
  <c r="G63" i="1"/>
  <c r="F63" i="1"/>
  <c r="E63" i="1"/>
  <c r="D63" i="1"/>
  <c r="C63" i="1"/>
  <c r="H41" i="1"/>
  <c r="G41" i="1"/>
  <c r="F41" i="1"/>
  <c r="E41" i="1"/>
  <c r="D41" i="1"/>
  <c r="C41" i="1"/>
  <c r="I35" i="1"/>
  <c r="H35" i="1"/>
  <c r="G35" i="1"/>
  <c r="F35" i="1"/>
  <c r="E35" i="1"/>
  <c r="D35" i="1"/>
  <c r="C35" i="1"/>
  <c r="I13" i="1"/>
  <c r="H13" i="1"/>
  <c r="G13" i="1"/>
  <c r="F13" i="1"/>
  <c r="E13" i="1"/>
  <c r="D13" i="1"/>
  <c r="C13" i="1"/>
  <c r="I181" i="1" l="1"/>
</calcChain>
</file>

<file path=xl/sharedStrings.xml><?xml version="1.0" encoding="utf-8"?>
<sst xmlns="http://schemas.openxmlformats.org/spreadsheetml/2006/main" count="246" uniqueCount="122">
  <si>
    <t>Percentage change</t>
  </si>
  <si>
    <t xml:space="preserve">SITC Rev.3 </t>
  </si>
  <si>
    <t>COMMODITY</t>
  </si>
  <si>
    <r>
      <t>2009</t>
    </r>
    <r>
      <rPr>
        <b/>
        <vertAlign val="superscript"/>
        <sz val="11"/>
        <rFont val="Arial"/>
        <family val="2"/>
      </rPr>
      <t>R</t>
    </r>
  </si>
  <si>
    <r>
      <t>2010</t>
    </r>
    <r>
      <rPr>
        <b/>
        <vertAlign val="superscript"/>
        <sz val="11"/>
        <rFont val="Arial"/>
        <family val="2"/>
      </rPr>
      <t>R</t>
    </r>
  </si>
  <si>
    <t>Division</t>
  </si>
  <si>
    <t>0</t>
  </si>
  <si>
    <t>Food and Live Animals</t>
  </si>
  <si>
    <t>00</t>
  </si>
  <si>
    <t>Live Animals Except Fish</t>
  </si>
  <si>
    <t/>
  </si>
  <si>
    <t>01</t>
  </si>
  <si>
    <t>Meat and Meat Preparations</t>
  </si>
  <si>
    <t>02</t>
  </si>
  <si>
    <t>Dairy Products and Birds' Eggs</t>
  </si>
  <si>
    <t>03</t>
  </si>
  <si>
    <t>Fish and Preparations</t>
  </si>
  <si>
    <t>04</t>
  </si>
  <si>
    <t>Cereals and Cereal Preparations</t>
  </si>
  <si>
    <t>05</t>
  </si>
  <si>
    <t>Vegetables and Fruit</t>
  </si>
  <si>
    <t>06</t>
  </si>
  <si>
    <t>Sugars, Sugar Preparations and Honey</t>
  </si>
  <si>
    <t>07</t>
  </si>
  <si>
    <t>Coffee,Tea,Cocoa,Spices and Manufactures Thereof</t>
  </si>
  <si>
    <t>08</t>
  </si>
  <si>
    <t xml:space="preserve">Feeding Stuff For Animal </t>
  </si>
  <si>
    <t>09</t>
  </si>
  <si>
    <t>Miscellaneous Edible Products and Preparations</t>
  </si>
  <si>
    <t>Beverages and Tobacco</t>
  </si>
  <si>
    <t>Beverages</t>
  </si>
  <si>
    <t>Tobacco and Tobacco Manufactures</t>
  </si>
  <si>
    <t>Crude Materials, Inedible, Except Fuels</t>
  </si>
  <si>
    <t>Cork and Wood</t>
  </si>
  <si>
    <t>Crude Fertilizers and Minerals</t>
  </si>
  <si>
    <t xml:space="preserve">Crude Animal and Vegetable Materials, n.e.s. </t>
  </si>
  <si>
    <t>Mineral Fuels, Lubricants and Related Materials</t>
  </si>
  <si>
    <t>Coal,Coke and Briquettes</t>
  </si>
  <si>
    <t>Petroleum, Petroleum Products and Related Materials</t>
  </si>
  <si>
    <t xml:space="preserve">Gas, Natural and Manufactured       </t>
  </si>
  <si>
    <t>Animal and Vegetable Oils,Fats And Waxes</t>
  </si>
  <si>
    <t xml:space="preserve">Animal Oils and Fats </t>
  </si>
  <si>
    <t>Chemical  and Related Products, N.E.S.</t>
  </si>
  <si>
    <t>Organic Chemicals</t>
  </si>
  <si>
    <t>Inorganic Chemicals</t>
  </si>
  <si>
    <t>Dyeing,Tanning and Colouring Materials</t>
  </si>
  <si>
    <t>Medicinal and Pharmaceutical Products</t>
  </si>
  <si>
    <t>Essential Oils and Resinoids and Perfume Materials;</t>
  </si>
  <si>
    <t>Toilet, Polishing and Cleansing Preparations</t>
  </si>
  <si>
    <t>Manufactured Fertilizers</t>
  </si>
  <si>
    <t>Plastics in Primary Form</t>
  </si>
  <si>
    <t>Chemical Materials &amp; Products N.E.S</t>
  </si>
  <si>
    <t>Manufactured Goods Classified Chiefly By Material</t>
  </si>
  <si>
    <t>Leather, Leather Manufactures, N.E.S.</t>
  </si>
  <si>
    <t>Rubber Manufactures, N.E.S.</t>
  </si>
  <si>
    <t>Cork and Wood Manufacturers (Excluding Furniture)</t>
  </si>
  <si>
    <t xml:space="preserve">Paper, Paperboard and Articles of Paper Pulp, Of Paper or  </t>
  </si>
  <si>
    <t>of Paperboard</t>
  </si>
  <si>
    <t>Textile Yarn, Fabrics, Made-Up Articles, N.E.S., and Related</t>
  </si>
  <si>
    <t>Products</t>
  </si>
  <si>
    <t>Iron and Steel</t>
  </si>
  <si>
    <t>Non-Ferrous Metals</t>
  </si>
  <si>
    <t>Manufactures of Metal N.E.S.</t>
  </si>
  <si>
    <t>Machinery and Transport Equipment</t>
  </si>
  <si>
    <t>Power Generating Machinery and Equipment</t>
  </si>
  <si>
    <t>Machinery Specialized For Particular Industries</t>
  </si>
  <si>
    <t>General Industrial Machinery and  Equipment, N.E.S. and</t>
  </si>
  <si>
    <t>Machine Parts,  N.E.S.</t>
  </si>
  <si>
    <t>Office Machines and Automatic Data  Processing Machines</t>
  </si>
  <si>
    <t xml:space="preserve">Telecommunications and Sound Recording and </t>
  </si>
  <si>
    <t>Reproducing Apparatus and Equipment</t>
  </si>
  <si>
    <t>Electrical Machinery, Apparatus and Appliances, N.E.S.</t>
  </si>
  <si>
    <t>and Electrical Parts Thereof</t>
  </si>
  <si>
    <t xml:space="preserve">Road Vehicles </t>
  </si>
  <si>
    <t>Other Transport Equipment (Including Aircraft And Associated</t>
  </si>
  <si>
    <t>Equipment and Parts Thereof, Ships, Boats and</t>
  </si>
  <si>
    <t>Floating Structures)</t>
  </si>
  <si>
    <t>Miscellaneous Manufactured Articles</t>
  </si>
  <si>
    <t>Travel Goods, Handbags and Similar Containers</t>
  </si>
  <si>
    <t>Articles Of Apparel and Clothing Accessories</t>
  </si>
  <si>
    <t>Footwear</t>
  </si>
  <si>
    <t>Professional, Scientific and Controlling Instruments and</t>
  </si>
  <si>
    <t>Apparatus N.E.S.</t>
  </si>
  <si>
    <t>Photographic Apparatus, Equipment and Supplies and</t>
  </si>
  <si>
    <t>Optical Goods N.E.S.; Watches &amp; Clocks</t>
  </si>
  <si>
    <t>Miscellaneous Manufactured Articles, N.E.S.</t>
  </si>
  <si>
    <t>in the SITC</t>
  </si>
  <si>
    <t>Postal Packages Not Classified According To Kind</t>
  </si>
  <si>
    <t>Coin (Other Than Gold Coin), Not Being Legal Tender</t>
  </si>
  <si>
    <t>Gold, Non-Monetary (Excluding Gold Ores And Concentrates)</t>
  </si>
  <si>
    <t xml:space="preserve">                                                                         </t>
  </si>
  <si>
    <t>TOTAL IMPORTS</t>
  </si>
  <si>
    <t>(CI$ 000's)</t>
  </si>
  <si>
    <t>2013R</t>
  </si>
  <si>
    <t>2014R</t>
  </si>
  <si>
    <t>2015R</t>
  </si>
  <si>
    <t>2016R</t>
  </si>
  <si>
    <t>2017R</t>
  </si>
  <si>
    <t>2018R</t>
  </si>
  <si>
    <t>2019R</t>
  </si>
  <si>
    <t>2020P</t>
  </si>
  <si>
    <t>Hides, skin and furskins, raw</t>
  </si>
  <si>
    <t>Oil-seeds and oleaginous fruits</t>
  </si>
  <si>
    <t>Crude rubber (including synthetic and reclaimed)</t>
  </si>
  <si>
    <t xml:space="preserve">Pulp and waste paper </t>
  </si>
  <si>
    <t>Textile fibres (other than wool tops and other combined wool) and their wastes (not manufactured into yarn or fabric)</t>
  </si>
  <si>
    <t xml:space="preserve">(Excluding coal, fuels and precious stones) </t>
  </si>
  <si>
    <t>Metalliferous ores and metal scrap</t>
  </si>
  <si>
    <t>Fixed vegetable fats and oils, crude, refined or fractionated</t>
  </si>
  <si>
    <t>Animal or vegetable fats and oils, processed; waxes of animal or vegetable origin; inedible mixtures or preparations of animal or vegetable fats or oils, n.e.s.</t>
  </si>
  <si>
    <t>Plastics in Non-primary forms</t>
  </si>
  <si>
    <t xml:space="preserve"> Non-metallic mineral manufactures, n.e.s.</t>
  </si>
  <si>
    <t>Metalworking machinery</t>
  </si>
  <si>
    <t xml:space="preserve">Prefabricated buildings; sanitary, plumbing, heating and lighting fixtures and fittings, n.e.s </t>
  </si>
  <si>
    <t xml:space="preserve">Furniture and parts thereof; bedding, mattresses, mattress support s, cushions and similar stuffed furnishings </t>
  </si>
  <si>
    <t>Commodities and Transactions Not Classified elsewhere</t>
  </si>
  <si>
    <t xml:space="preserve"> Special transactions and commodities not classified according to kind</t>
  </si>
  <si>
    <t xml:space="preserve"> Air Terminal &amp; Courier</t>
  </si>
  <si>
    <t>2020/2019</t>
  </si>
  <si>
    <t>…</t>
  </si>
  <si>
    <t>Total</t>
  </si>
  <si>
    <t xml:space="preserve">  TABLE 2.3: IMPORTS BY SITC DIVISION, 2009 - 2020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</si>
</sst>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.0_-;\-* #,##0.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NumberFormat="1" applyFont="1" applyFill="1"/>
    <xf numFmtId="0" fontId="2" fillId="0" borderId="0" xfId="0" applyNumberFormat="1" applyFont="1" applyFill="1" applyAlignment="1"/>
    <xf numFmtId="165" fontId="2" fillId="0" borderId="0" xfId="1" applyNumberFormat="1" applyFont="1" applyFill="1" applyBorder="1"/>
    <xf numFmtId="0" fontId="2" fillId="0" borderId="0" xfId="2" applyNumberFormat="1" applyFont="1" applyFill="1" applyBorder="1"/>
    <xf numFmtId="0" fontId="3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/>
    </xf>
    <xf numFmtId="0" fontId="4" fillId="0" borderId="8" xfId="0" applyNumberFormat="1" applyFont="1" applyFill="1" applyBorder="1" applyAlignment="1">
      <alignment horizontal="center" wrapText="1"/>
    </xf>
    <xf numFmtId="0" fontId="2" fillId="0" borderId="7" xfId="0" applyNumberFormat="1" applyFont="1" applyFill="1" applyBorder="1"/>
    <xf numFmtId="0" fontId="2" fillId="0" borderId="0" xfId="0" applyNumberFormat="1" applyFont="1" applyFill="1" applyBorder="1"/>
    <xf numFmtId="0" fontId="2" fillId="0" borderId="8" xfId="0" applyNumberFormat="1" applyFont="1" applyFill="1" applyBorder="1"/>
    <xf numFmtId="0" fontId="4" fillId="0" borderId="1" xfId="0" applyNumberFormat="1" applyFont="1" applyFill="1" applyBorder="1"/>
    <xf numFmtId="0" fontId="4" fillId="0" borderId="2" xfId="0" applyNumberFormat="1" applyFont="1" applyFill="1" applyBorder="1"/>
    <xf numFmtId="0" fontId="4" fillId="0" borderId="2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/>
    </xf>
    <xf numFmtId="0" fontId="4" fillId="0" borderId="4" xfId="0" applyNumberFormat="1" applyFont="1" applyFill="1" applyBorder="1"/>
    <xf numFmtId="0" fontId="2" fillId="0" borderId="5" xfId="0" applyNumberFormat="1" applyFont="1" applyFill="1" applyBorder="1"/>
    <xf numFmtId="0" fontId="4" fillId="0" borderId="5" xfId="0" applyNumberFormat="1" applyFont="1" applyFill="1" applyBorder="1" applyAlignment="1"/>
    <xf numFmtId="0" fontId="4" fillId="0" borderId="7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/>
    <xf numFmtId="167" fontId="2" fillId="0" borderId="0" xfId="1" applyNumberFormat="1" applyFont="1" applyFill="1" applyBorder="1"/>
    <xf numFmtId="0" fontId="2" fillId="0" borderId="7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0" fontId="4" fillId="0" borderId="0" xfId="0" applyNumberFormat="1" applyFont="1" applyFill="1" applyBorder="1"/>
    <xf numFmtId="165" fontId="2" fillId="0" borderId="6" xfId="0" applyNumberFormat="1" applyFont="1" applyFill="1" applyBorder="1"/>
    <xf numFmtId="0" fontId="2" fillId="0" borderId="0" xfId="0" applyNumberFormat="1" applyFont="1" applyFill="1" applyBorder="1" applyAlignment="1">
      <alignment wrapText="1"/>
    </xf>
    <xf numFmtId="165" fontId="4" fillId="0" borderId="0" xfId="1" applyNumberFormat="1" applyFont="1" applyFill="1" applyBorder="1"/>
    <xf numFmtId="0" fontId="2" fillId="0" borderId="4" xfId="0" applyNumberFormat="1" applyFont="1" applyFill="1" applyBorder="1"/>
    <xf numFmtId="165" fontId="2" fillId="0" borderId="5" xfId="0" applyNumberFormat="1" applyFont="1" applyFill="1" applyBorder="1"/>
    <xf numFmtId="0" fontId="3" fillId="0" borderId="0" xfId="0" applyFont="1" applyFill="1" applyBorder="1"/>
    <xf numFmtId="165" fontId="2" fillId="0" borderId="0" xfId="2" applyNumberFormat="1" applyFont="1" applyFill="1" applyBorder="1"/>
    <xf numFmtId="165" fontId="2" fillId="0" borderId="0" xfId="0" applyNumberFormat="1" applyFont="1" applyFill="1" applyBorder="1"/>
    <xf numFmtId="0" fontId="4" fillId="0" borderId="0" xfId="0" applyNumberFormat="1" applyFont="1" applyFill="1"/>
    <xf numFmtId="165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5" fontId="2" fillId="0" borderId="0" xfId="9" applyNumberFormat="1" applyFont="1" applyFill="1" applyBorder="1"/>
    <xf numFmtId="49" fontId="4" fillId="0" borderId="7" xfId="8" applyNumberFormat="1" applyFont="1" applyFill="1" applyBorder="1"/>
    <xf numFmtId="0" fontId="4" fillId="0" borderId="0" xfId="8" applyFont="1" applyFill="1" applyBorder="1" applyAlignment="1"/>
    <xf numFmtId="49" fontId="2" fillId="0" borderId="7" xfId="8" applyNumberFormat="1" applyFont="1" applyFill="1" applyBorder="1"/>
    <xf numFmtId="0" fontId="2" fillId="0" borderId="0" xfId="8" applyFont="1" applyFill="1" applyBorder="1" applyAlignment="1"/>
    <xf numFmtId="0" fontId="2" fillId="0" borderId="7" xfId="8" applyNumberFormat="1" applyFont="1" applyFill="1" applyBorder="1"/>
    <xf numFmtId="0" fontId="2" fillId="0" borderId="0" xfId="8" applyNumberFormat="1" applyFont="1" applyFill="1" applyBorder="1" applyAlignment="1"/>
    <xf numFmtId="0" fontId="4" fillId="0" borderId="7" xfId="8" applyNumberFormat="1" applyFont="1" applyFill="1" applyBorder="1" applyAlignment="1">
      <alignment horizontal="left"/>
    </xf>
    <xf numFmtId="0" fontId="2" fillId="0" borderId="7" xfId="8" applyNumberFormat="1" applyFont="1" applyFill="1" applyBorder="1" applyAlignment="1">
      <alignment horizontal="left"/>
    </xf>
    <xf numFmtId="0" fontId="4" fillId="0" borderId="0" xfId="10" applyFont="1" applyFill="1" applyBorder="1" applyAlignment="1"/>
    <xf numFmtId="0" fontId="4" fillId="0" borderId="0" xfId="8" applyNumberFormat="1" applyFont="1" applyFill="1" applyBorder="1" applyAlignment="1"/>
    <xf numFmtId="0" fontId="2" fillId="0" borderId="4" xfId="8" applyNumberFormat="1" applyFont="1" applyFill="1" applyBorder="1" applyAlignment="1">
      <alignment horizontal="left"/>
    </xf>
    <xf numFmtId="0" fontId="2" fillId="0" borderId="5" xfId="8" applyNumberFormat="1" applyFont="1" applyFill="1" applyBorder="1" applyAlignment="1"/>
    <xf numFmtId="0" fontId="2" fillId="0" borderId="1" xfId="8" applyNumberFormat="1" applyFont="1" applyFill="1" applyBorder="1" applyAlignment="1"/>
    <xf numFmtId="0" fontId="2" fillId="0" borderId="2" xfId="8" applyNumberFormat="1" applyFont="1" applyFill="1" applyBorder="1" applyAlignment="1"/>
    <xf numFmtId="0" fontId="2" fillId="0" borderId="4" xfId="8" applyNumberFormat="1" applyFont="1" applyFill="1" applyBorder="1" applyAlignment="1"/>
    <xf numFmtId="165" fontId="4" fillId="0" borderId="0" xfId="8" applyNumberFormat="1" applyFont="1" applyFill="1" applyBorder="1"/>
    <xf numFmtId="165" fontId="2" fillId="0" borderId="0" xfId="8" applyNumberFormat="1" applyFont="1" applyFill="1" applyBorder="1"/>
    <xf numFmtId="165" fontId="2" fillId="0" borderId="0" xfId="9" applyNumberFormat="1" applyFont="1" applyFill="1" applyBorder="1" applyAlignment="1">
      <alignment horizontal="right"/>
    </xf>
    <xf numFmtId="165" fontId="2" fillId="0" borderId="5" xfId="9" applyNumberFormat="1" applyFont="1" applyFill="1" applyBorder="1"/>
    <xf numFmtId="165" fontId="2" fillId="0" borderId="2" xfId="8" applyNumberFormat="1" applyFont="1" applyFill="1" applyBorder="1" applyAlignment="1"/>
    <xf numFmtId="165" fontId="2" fillId="0" borderId="5" xfId="8" applyNumberFormat="1" applyFont="1" applyFill="1" applyBorder="1" applyAlignment="1"/>
    <xf numFmtId="0" fontId="4" fillId="0" borderId="2" xfId="8" applyNumberFormat="1" applyFont="1" applyFill="1" applyBorder="1" applyAlignment="1">
      <alignment horizontal="right"/>
    </xf>
    <xf numFmtId="0" fontId="4" fillId="0" borderId="3" xfId="8" applyNumberFormat="1" applyFont="1" applyFill="1" applyBorder="1" applyAlignment="1">
      <alignment horizontal="right"/>
    </xf>
    <xf numFmtId="165" fontId="7" fillId="0" borderId="5" xfId="8" applyNumberFormat="1" applyFont="1" applyFill="1" applyBorder="1" applyAlignment="1"/>
    <xf numFmtId="0" fontId="3" fillId="0" borderId="6" xfId="8" applyFont="1" applyFill="1" applyBorder="1" applyAlignment="1">
      <alignment horizontal="center"/>
    </xf>
    <xf numFmtId="165" fontId="8" fillId="0" borderId="0" xfId="8" applyNumberFormat="1" applyFont="1" applyFill="1" applyBorder="1" applyAlignment="1">
      <alignment horizontal="center"/>
    </xf>
    <xf numFmtId="0" fontId="4" fillId="0" borderId="8" xfId="8" applyNumberFormat="1" applyFont="1" applyFill="1" applyBorder="1" applyAlignment="1">
      <alignment horizontal="center" wrapText="1"/>
    </xf>
    <xf numFmtId="166" fontId="4" fillId="0" borderId="8" xfId="11" applyNumberFormat="1" applyFont="1" applyFill="1" applyBorder="1"/>
    <xf numFmtId="0" fontId="3" fillId="0" borderId="8" xfId="8" applyFont="1" applyFill="1" applyBorder="1"/>
    <xf numFmtId="166" fontId="2" fillId="0" borderId="8" xfId="11" applyNumberFormat="1" applyFont="1" applyFill="1" applyBorder="1"/>
    <xf numFmtId="165" fontId="2" fillId="0" borderId="8" xfId="8" applyNumberFormat="1" applyFont="1" applyFill="1" applyBorder="1"/>
    <xf numFmtId="166" fontId="2" fillId="0" borderId="8" xfId="11" applyNumberFormat="1" applyFont="1" applyFill="1" applyBorder="1" applyAlignment="1">
      <alignment horizontal="right"/>
    </xf>
    <xf numFmtId="0" fontId="2" fillId="0" borderId="3" xfId="8" applyNumberFormat="1" applyFont="1" applyFill="1" applyBorder="1" applyAlignment="1"/>
    <xf numFmtId="0" fontId="2" fillId="0" borderId="8" xfId="8" applyNumberFormat="1" applyFont="1" applyFill="1" applyBorder="1"/>
    <xf numFmtId="0" fontId="2" fillId="0" borderId="6" xfId="8" applyNumberFormat="1" applyFont="1" applyFill="1" applyBorder="1" applyAlignment="1"/>
    <xf numFmtId="0" fontId="2" fillId="0" borderId="0" xfId="0" applyNumberFormat="1" applyFont="1" applyFill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/>
  </cellXfs>
  <cellStyles count="12">
    <cellStyle name="Comma" xfId="1" builtinId="3"/>
    <cellStyle name="Comma 2" xfId="4"/>
    <cellStyle name="Comma 3" xfId="5"/>
    <cellStyle name="Comma 3 2 2" xfId="9"/>
    <cellStyle name="Normal" xfId="0" builtinId="0"/>
    <cellStyle name="Normal 2" xfId="6"/>
    <cellStyle name="Normal 3" xfId="3"/>
    <cellStyle name="Normal 3 3 2" xfId="10"/>
    <cellStyle name="Normal 4" xfId="7"/>
    <cellStyle name="Normal 7 2" xfId="8"/>
    <cellStyle name="Percent" xfId="2" builtinId="5"/>
    <cellStyle name="Percent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4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6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7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1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3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4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</xdr:colOff>
      <xdr:row>0</xdr:row>
      <xdr:rowOff>28576</xdr:rowOff>
    </xdr:from>
    <xdr:to>
      <xdr:col>0</xdr:col>
      <xdr:colOff>1104900</xdr:colOff>
      <xdr:row>3</xdr:row>
      <xdr:rowOff>171450</xdr:rowOff>
    </xdr:to>
    <xdr:pic>
      <xdr:nvPicPr>
        <xdr:cNvPr id="1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28576"/>
          <a:ext cx="1104899" cy="685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4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sqref="A1:B1"/>
    </sheetView>
  </sheetViews>
  <sheetFormatPr defaultColWidth="9.140625" defaultRowHeight="14.25" x14ac:dyDescent="0.2"/>
  <cols>
    <col min="1" max="1" width="16.85546875" style="1" customWidth="1"/>
    <col min="2" max="2" width="55.85546875" style="1" customWidth="1"/>
    <col min="3" max="3" width="13.140625" style="1" customWidth="1"/>
    <col min="4" max="8" width="13" style="1" customWidth="1"/>
    <col min="9" max="11" width="13.28515625" style="1" customWidth="1"/>
    <col min="12" max="12" width="13.7109375" style="1" customWidth="1"/>
    <col min="13" max="14" width="14.28515625" style="1" customWidth="1"/>
    <col min="15" max="15" width="14.5703125" style="5" customWidth="1"/>
    <col min="16" max="16384" width="9.140625" style="1"/>
  </cols>
  <sheetData>
    <row r="1" spans="1:16" x14ac:dyDescent="0.2">
      <c r="A1" s="82"/>
      <c r="B1" s="82"/>
      <c r="C1" s="8"/>
      <c r="D1" s="8"/>
      <c r="E1" s="8"/>
      <c r="F1" s="8"/>
      <c r="G1" s="8"/>
      <c r="H1" s="8"/>
      <c r="I1" s="8"/>
      <c r="J1" s="8"/>
      <c r="K1" s="42"/>
      <c r="L1" s="44"/>
      <c r="M1" s="40"/>
      <c r="N1" s="42"/>
    </row>
    <row r="2" spans="1:16" ht="14.25" customHeight="1" x14ac:dyDescent="0.2">
      <c r="A2" s="82"/>
      <c r="B2" s="82"/>
      <c r="C2" s="8"/>
      <c r="D2" s="8"/>
      <c r="E2" s="8"/>
      <c r="F2" s="8"/>
      <c r="G2" s="8"/>
      <c r="H2" s="8"/>
      <c r="I2" s="8"/>
      <c r="J2" s="8"/>
      <c r="K2" s="42"/>
      <c r="L2" s="44"/>
      <c r="M2" s="40"/>
      <c r="N2" s="42"/>
    </row>
    <row r="3" spans="1:16" s="2" customFormat="1" x14ac:dyDescent="0.2"/>
    <row r="4" spans="1:16" s="2" customFormat="1" x14ac:dyDescent="0.2"/>
    <row r="5" spans="1:16" s="28" customFormat="1" x14ac:dyDescent="0.2"/>
    <row r="6" spans="1:16" s="2" customFormat="1" ht="15" x14ac:dyDescent="0.25">
      <c r="A6" s="83" t="s">
        <v>121</v>
      </c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28"/>
    </row>
    <row r="7" spans="1:16" s="2" customFormat="1" ht="14.25" customHeight="1" x14ac:dyDescent="0.25">
      <c r="A7" s="86"/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28"/>
    </row>
    <row r="8" spans="1:16" s="2" customFormat="1" ht="33.75" customHeight="1" x14ac:dyDescent="0.25">
      <c r="A8" s="9"/>
      <c r="B8" s="10"/>
      <c r="C8" s="84"/>
      <c r="D8" s="84"/>
      <c r="E8" s="84"/>
      <c r="F8" s="10"/>
      <c r="G8" s="10"/>
      <c r="H8" s="10"/>
      <c r="I8" s="10"/>
      <c r="J8" s="11" t="s">
        <v>92</v>
      </c>
      <c r="K8" s="43"/>
      <c r="L8" s="45"/>
      <c r="M8" s="41"/>
      <c r="N8" s="43"/>
      <c r="O8" s="12" t="s">
        <v>0</v>
      </c>
    </row>
    <row r="9" spans="1:16" ht="4.5" customHeight="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6" ht="17.25" x14ac:dyDescent="0.25">
      <c r="A10" s="16" t="s">
        <v>1</v>
      </c>
      <c r="B10" s="17" t="s">
        <v>2</v>
      </c>
      <c r="C10" s="18" t="s">
        <v>3</v>
      </c>
      <c r="D10" s="18" t="s">
        <v>4</v>
      </c>
      <c r="E10" s="19">
        <v>2011</v>
      </c>
      <c r="F10" s="19">
        <v>2012</v>
      </c>
      <c r="G10" s="19" t="s">
        <v>93</v>
      </c>
      <c r="H10" s="19" t="s">
        <v>94</v>
      </c>
      <c r="I10" s="19" t="s">
        <v>95</v>
      </c>
      <c r="J10" s="19" t="s">
        <v>96</v>
      </c>
      <c r="K10" s="19" t="s">
        <v>97</v>
      </c>
      <c r="L10" s="19" t="s">
        <v>98</v>
      </c>
      <c r="M10" s="68" t="s">
        <v>99</v>
      </c>
      <c r="N10" s="68" t="s">
        <v>100</v>
      </c>
      <c r="O10" s="69" t="s">
        <v>118</v>
      </c>
    </row>
    <row r="11" spans="1:16" ht="15" x14ac:dyDescent="0.25">
      <c r="A11" s="20" t="s">
        <v>5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70"/>
      <c r="N11" s="70"/>
      <c r="O11" s="71"/>
    </row>
    <row r="12" spans="1:16" ht="15" x14ac:dyDescent="0.25">
      <c r="A12" s="23"/>
      <c r="B12" s="1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72"/>
      <c r="N12" s="72"/>
      <c r="O12" s="73"/>
    </row>
    <row r="13" spans="1:16" ht="15" x14ac:dyDescent="0.25">
      <c r="A13" s="47" t="s">
        <v>6</v>
      </c>
      <c r="B13" s="48" t="s">
        <v>7</v>
      </c>
      <c r="C13" s="25">
        <f t="shared" ref="C13:I13" ca="1" si="0">SUM(C15:C33)</f>
        <v>91321.552115467814</v>
      </c>
      <c r="D13" s="25">
        <f t="shared" ca="1" si="0"/>
        <v>113735.47655353784</v>
      </c>
      <c r="E13" s="25">
        <f t="shared" ca="1" si="0"/>
        <v>119868.11152302698</v>
      </c>
      <c r="F13" s="25">
        <f t="shared" ca="1" si="0"/>
        <v>127967.67047000001</v>
      </c>
      <c r="G13" s="25">
        <f t="shared" ca="1" si="0"/>
        <v>138917.3048891736</v>
      </c>
      <c r="H13" s="25">
        <f t="shared" ca="1" si="0"/>
        <v>162515.01914000002</v>
      </c>
      <c r="I13" s="25">
        <f t="shared" ca="1" si="0"/>
        <v>166820.80852000002</v>
      </c>
      <c r="J13" s="62">
        <v>171526.07400999998</v>
      </c>
      <c r="K13" s="62">
        <v>174975.74580196248</v>
      </c>
      <c r="L13" s="62">
        <v>188137.96377876756</v>
      </c>
      <c r="M13" s="62">
        <v>194947.43265645654</v>
      </c>
      <c r="N13" s="62">
        <v>189429.59644922084</v>
      </c>
      <c r="O13" s="74">
        <v>-2.8304226078008532E-2</v>
      </c>
    </row>
    <row r="14" spans="1:16" x14ac:dyDescent="0.2">
      <c r="A14" s="49"/>
      <c r="B14" s="50"/>
      <c r="C14" s="14"/>
      <c r="D14" s="14"/>
      <c r="E14" s="14"/>
      <c r="F14" s="14"/>
      <c r="G14" s="14"/>
      <c r="H14" s="14"/>
      <c r="I14" s="14"/>
      <c r="J14" s="63"/>
      <c r="K14" s="63"/>
      <c r="L14" s="63"/>
      <c r="M14" s="63"/>
      <c r="N14" s="63"/>
      <c r="O14" s="75"/>
    </row>
    <row r="15" spans="1:16" x14ac:dyDescent="0.2">
      <c r="A15" s="51" t="s">
        <v>8</v>
      </c>
      <c r="B15" s="52" t="s">
        <v>9</v>
      </c>
      <c r="C15" s="3">
        <v>565.55727000000002</v>
      </c>
      <c r="D15" s="3">
        <v>251.62106999999997</v>
      </c>
      <c r="E15" s="3">
        <v>173.49334000000002</v>
      </c>
      <c r="F15" s="3">
        <v>299.11947999999995</v>
      </c>
      <c r="G15" s="3">
        <v>246.70362000000003</v>
      </c>
      <c r="H15" s="3">
        <v>247.18648999999999</v>
      </c>
      <c r="I15" s="3">
        <v>237.64144999999999</v>
      </c>
      <c r="J15" s="46">
        <v>443.51801999999998</v>
      </c>
      <c r="K15" s="46">
        <v>279.65712216399999</v>
      </c>
      <c r="L15" s="46">
        <v>220.8279</v>
      </c>
      <c r="M15" s="46">
        <v>394.97212000000002</v>
      </c>
      <c r="N15" s="46">
        <v>146.25267000000002</v>
      </c>
      <c r="O15" s="76">
        <v>-0.6297139403155847</v>
      </c>
    </row>
    <row r="16" spans="1:16" x14ac:dyDescent="0.2">
      <c r="A16" s="51"/>
      <c r="B16" s="52" t="s">
        <v>10</v>
      </c>
      <c r="C16" s="3"/>
      <c r="D16" s="3"/>
      <c r="E16" s="3"/>
      <c r="F16" s="3"/>
      <c r="G16" s="3"/>
      <c r="H16" s="3"/>
      <c r="I16" s="3"/>
      <c r="J16" s="46"/>
      <c r="K16" s="46"/>
      <c r="L16" s="46"/>
      <c r="M16" s="46"/>
      <c r="N16" s="46"/>
      <c r="O16" s="77"/>
    </row>
    <row r="17" spans="1:15" x14ac:dyDescent="0.2">
      <c r="A17" s="51" t="s">
        <v>11</v>
      </c>
      <c r="B17" s="52" t="s">
        <v>12</v>
      </c>
      <c r="C17" s="3">
        <v>15510.710779999998</v>
      </c>
      <c r="D17" s="3">
        <v>14124.21025</v>
      </c>
      <c r="E17" s="3">
        <v>15584.502560000001</v>
      </c>
      <c r="F17" s="3">
        <v>21984.025089999999</v>
      </c>
      <c r="G17" s="3">
        <v>24507.772190000003</v>
      </c>
      <c r="H17" s="3">
        <v>25502.97694</v>
      </c>
      <c r="I17" s="3">
        <v>24250.081779999997</v>
      </c>
      <c r="J17" s="46">
        <v>21903.074510000002</v>
      </c>
      <c r="K17" s="46">
        <v>25844.991875528238</v>
      </c>
      <c r="L17" s="46">
        <v>32052.658091248006</v>
      </c>
      <c r="M17" s="46">
        <v>36293.721489259995</v>
      </c>
      <c r="N17" s="46">
        <v>36650.773109999987</v>
      </c>
      <c r="O17" s="76">
        <v>9.8378343715910255E-3</v>
      </c>
    </row>
    <row r="18" spans="1:15" x14ac:dyDescent="0.2">
      <c r="A18" s="51"/>
      <c r="B18" s="52" t="s">
        <v>10</v>
      </c>
      <c r="C18" s="3"/>
      <c r="D18" s="3"/>
      <c r="E18" s="3"/>
      <c r="F18" s="3"/>
      <c r="G18" s="3"/>
      <c r="H18" s="3"/>
      <c r="I18" s="3"/>
      <c r="J18" s="46"/>
      <c r="K18" s="46"/>
      <c r="L18" s="46"/>
      <c r="M18" s="46"/>
      <c r="N18" s="46"/>
      <c r="O18" s="77"/>
    </row>
    <row r="19" spans="1:15" x14ac:dyDescent="0.2">
      <c r="A19" s="51" t="s">
        <v>13</v>
      </c>
      <c r="B19" s="52" t="s">
        <v>14</v>
      </c>
      <c r="C19" s="3">
        <v>14204.264860000007</v>
      </c>
      <c r="D19" s="3">
        <v>13051.093719999997</v>
      </c>
      <c r="E19" s="3">
        <v>10783.199000000001</v>
      </c>
      <c r="F19" s="3">
        <v>13537.787350000001</v>
      </c>
      <c r="G19" s="3">
        <v>13994.749730000001</v>
      </c>
      <c r="H19" s="3">
        <v>13066.61623</v>
      </c>
      <c r="I19" s="3">
        <v>13847.740770000002</v>
      </c>
      <c r="J19" s="46">
        <v>12722.928980000002</v>
      </c>
      <c r="K19" s="46">
        <v>17911.389588004</v>
      </c>
      <c r="L19" s="46">
        <v>20494.437467724012</v>
      </c>
      <c r="M19" s="46">
        <v>21095.361109147987</v>
      </c>
      <c r="N19" s="46">
        <v>20551.109310399996</v>
      </c>
      <c r="O19" s="76">
        <v>-2.5799596220800303E-2</v>
      </c>
    </row>
    <row r="20" spans="1:15" x14ac:dyDescent="0.2">
      <c r="A20" s="51"/>
      <c r="B20" s="52" t="s">
        <v>10</v>
      </c>
      <c r="C20" s="3"/>
      <c r="D20" s="3"/>
      <c r="E20" s="3"/>
      <c r="F20" s="3"/>
      <c r="G20" s="3"/>
      <c r="H20" s="3"/>
      <c r="I20" s="3"/>
      <c r="J20" s="46"/>
      <c r="K20" s="46"/>
      <c r="L20" s="46"/>
      <c r="M20" s="46"/>
      <c r="N20" s="46"/>
      <c r="O20" s="77"/>
    </row>
    <row r="21" spans="1:15" x14ac:dyDescent="0.2">
      <c r="A21" s="51" t="s">
        <v>15</v>
      </c>
      <c r="B21" s="52" t="s">
        <v>16</v>
      </c>
      <c r="C21" s="3">
        <v>8704.8631599999881</v>
      </c>
      <c r="D21" s="3">
        <v>8731.5672999999988</v>
      </c>
      <c r="E21" s="3">
        <v>9223.2743599999994</v>
      </c>
      <c r="F21" s="3">
        <v>9667.4688900000019</v>
      </c>
      <c r="G21" s="3">
        <v>10574.430629999997</v>
      </c>
      <c r="H21" s="3">
        <v>10045.751060000001</v>
      </c>
      <c r="I21" s="3">
        <v>9841.08691</v>
      </c>
      <c r="J21" s="46">
        <v>10111.652269999999</v>
      </c>
      <c r="K21" s="46">
        <v>11161.651708964002</v>
      </c>
      <c r="L21" s="46">
        <v>13910.968372764002</v>
      </c>
      <c r="M21" s="46">
        <v>15747.777680667998</v>
      </c>
      <c r="N21" s="46">
        <v>12414.324259599998</v>
      </c>
      <c r="O21" s="76">
        <v>-0.21167770390612972</v>
      </c>
    </row>
    <row r="22" spans="1:15" x14ac:dyDescent="0.2">
      <c r="A22" s="51"/>
      <c r="B22" s="52" t="s">
        <v>10</v>
      </c>
      <c r="C22" s="3"/>
      <c r="D22" s="3"/>
      <c r="E22" s="3"/>
      <c r="F22" s="3"/>
      <c r="G22" s="3"/>
      <c r="H22" s="3"/>
      <c r="I22" s="3"/>
      <c r="J22" s="46"/>
      <c r="K22" s="46"/>
      <c r="L22" s="46"/>
      <c r="M22" s="46"/>
      <c r="N22" s="46"/>
      <c r="O22" s="77"/>
    </row>
    <row r="23" spans="1:15" x14ac:dyDescent="0.2">
      <c r="A23" s="51" t="s">
        <v>17</v>
      </c>
      <c r="B23" s="52" t="s">
        <v>18</v>
      </c>
      <c r="C23" s="3">
        <v>8760.4461900000006</v>
      </c>
      <c r="D23" s="3">
        <v>7087.4986200000003</v>
      </c>
      <c r="E23" s="3">
        <v>8767.4574099999991</v>
      </c>
      <c r="F23" s="3">
        <v>9362.9364700000006</v>
      </c>
      <c r="G23" s="3">
        <v>9512.4715199999991</v>
      </c>
      <c r="H23" s="3">
        <v>8032.4435600000006</v>
      </c>
      <c r="I23" s="3">
        <v>8732.0228699999989</v>
      </c>
      <c r="J23" s="46">
        <v>12158.006130000003</v>
      </c>
      <c r="K23" s="46">
        <v>15590.766287644001</v>
      </c>
      <c r="L23" s="46">
        <v>17040.292447524</v>
      </c>
      <c r="M23" s="46">
        <v>20155.199678841989</v>
      </c>
      <c r="N23" s="46">
        <v>20006.313924819999</v>
      </c>
      <c r="O23" s="76">
        <v>-7.3869649715395669E-3</v>
      </c>
    </row>
    <row r="24" spans="1:15" x14ac:dyDescent="0.2">
      <c r="A24" s="51"/>
      <c r="B24" s="52" t="s">
        <v>10</v>
      </c>
      <c r="C24" s="26"/>
      <c r="D24" s="26"/>
      <c r="E24" s="26"/>
      <c r="F24" s="26"/>
      <c r="G24" s="26"/>
      <c r="H24" s="26"/>
      <c r="I24" s="26"/>
      <c r="J24" s="46"/>
      <c r="K24" s="46"/>
      <c r="L24" s="46"/>
      <c r="M24" s="46"/>
      <c r="N24" s="46"/>
      <c r="O24" s="77"/>
    </row>
    <row r="25" spans="1:15" x14ac:dyDescent="0.2">
      <c r="A25" s="51" t="s">
        <v>19</v>
      </c>
      <c r="B25" s="52" t="s">
        <v>20</v>
      </c>
      <c r="C25" s="3">
        <v>24722.528369999993</v>
      </c>
      <c r="D25" s="3">
        <v>22690.248190000002</v>
      </c>
      <c r="E25" s="3">
        <v>23767.924489999998</v>
      </c>
      <c r="F25" s="3">
        <v>29619.775799999999</v>
      </c>
      <c r="G25" s="3">
        <v>30582.037789999998</v>
      </c>
      <c r="H25" s="3">
        <v>29249.225329999997</v>
      </c>
      <c r="I25" s="3">
        <v>31061.643340000002</v>
      </c>
      <c r="J25" s="46">
        <v>32300.180020000003</v>
      </c>
      <c r="K25" s="46">
        <v>38169.469367478872</v>
      </c>
      <c r="L25" s="46">
        <v>47577.506213626337</v>
      </c>
      <c r="M25" s="46">
        <v>52400.631838206376</v>
      </c>
      <c r="N25" s="46">
        <v>46679.943436800015</v>
      </c>
      <c r="O25" s="76">
        <v>-0.1091721263795008</v>
      </c>
    </row>
    <row r="26" spans="1:15" x14ac:dyDescent="0.2">
      <c r="A26" s="51"/>
      <c r="B26" s="52" t="s">
        <v>10</v>
      </c>
      <c r="C26" s="3"/>
      <c r="D26" s="3"/>
      <c r="E26" s="3"/>
      <c r="F26" s="3"/>
      <c r="G26" s="3"/>
      <c r="H26" s="3"/>
      <c r="I26" s="3"/>
      <c r="J26" s="46"/>
      <c r="K26" s="46"/>
      <c r="L26" s="46"/>
      <c r="M26" s="46"/>
      <c r="N26" s="46"/>
      <c r="O26" s="77"/>
    </row>
    <row r="27" spans="1:15" x14ac:dyDescent="0.2">
      <c r="A27" s="51" t="s">
        <v>21</v>
      </c>
      <c r="B27" s="52" t="s">
        <v>22</v>
      </c>
      <c r="C27" s="3">
        <v>1016.8355</v>
      </c>
      <c r="D27" s="3">
        <v>1496.0358000000001</v>
      </c>
      <c r="E27" s="3">
        <v>1429.6110000000003</v>
      </c>
      <c r="F27" s="3">
        <v>1494.96101</v>
      </c>
      <c r="G27" s="3">
        <v>1565.55393</v>
      </c>
      <c r="H27" s="3">
        <v>1883.2333800000001</v>
      </c>
      <c r="I27" s="3">
        <v>1829.8072499999998</v>
      </c>
      <c r="J27" s="46">
        <v>1704.3207000000002</v>
      </c>
      <c r="K27" s="46">
        <v>2597.0977418640005</v>
      </c>
      <c r="L27" s="46">
        <v>2588.655754164</v>
      </c>
      <c r="M27" s="46">
        <v>2686.5389401839989</v>
      </c>
      <c r="N27" s="46">
        <v>2517.2708915999997</v>
      </c>
      <c r="O27" s="76">
        <v>-6.3005991110780646E-2</v>
      </c>
    </row>
    <row r="28" spans="1:15" x14ac:dyDescent="0.2">
      <c r="A28" s="51"/>
      <c r="B28" s="52" t="s">
        <v>10</v>
      </c>
      <c r="C28" s="3"/>
      <c r="D28" s="3"/>
      <c r="E28" s="3"/>
      <c r="F28" s="3"/>
      <c r="G28" s="3"/>
      <c r="H28" s="3"/>
      <c r="I28" s="3"/>
      <c r="J28" s="46"/>
      <c r="K28" s="46"/>
      <c r="L28" s="46"/>
      <c r="M28" s="46"/>
      <c r="N28" s="46"/>
      <c r="O28" s="77"/>
    </row>
    <row r="29" spans="1:15" x14ac:dyDescent="0.2">
      <c r="A29" s="51" t="s">
        <v>23</v>
      </c>
      <c r="B29" s="52" t="s">
        <v>24</v>
      </c>
      <c r="C29" s="3">
        <v>1860.7224699999995</v>
      </c>
      <c r="D29" s="3">
        <v>2305.9156199999998</v>
      </c>
      <c r="E29" s="3">
        <v>2423.8555699999997</v>
      </c>
      <c r="F29" s="3">
        <v>2920.94065</v>
      </c>
      <c r="G29" s="3">
        <v>3165.5276600000002</v>
      </c>
      <c r="H29" s="3">
        <v>3459.8380400000005</v>
      </c>
      <c r="I29" s="3">
        <v>3705.4434799999995</v>
      </c>
      <c r="J29" s="46">
        <v>3645.1269400000001</v>
      </c>
      <c r="K29" s="46">
        <v>4233.7898987480012</v>
      </c>
      <c r="L29" s="46">
        <v>6333.6258584551979</v>
      </c>
      <c r="M29" s="46">
        <v>7650.5689371159961</v>
      </c>
      <c r="N29" s="46">
        <v>7034.6597231999986</v>
      </c>
      <c r="O29" s="76">
        <v>-8.0505021126987542E-2</v>
      </c>
    </row>
    <row r="30" spans="1:15" x14ac:dyDescent="0.2">
      <c r="A30" s="51"/>
      <c r="B30" s="52" t="s">
        <v>10</v>
      </c>
      <c r="C30" s="3"/>
      <c r="D30" s="3"/>
      <c r="E30" s="3"/>
      <c r="F30" s="3"/>
      <c r="G30" s="3"/>
      <c r="H30" s="3"/>
      <c r="I30" s="3"/>
      <c r="J30" s="46"/>
      <c r="K30" s="46"/>
      <c r="L30" s="46"/>
      <c r="M30" s="46"/>
      <c r="N30" s="46"/>
      <c r="O30" s="77"/>
    </row>
    <row r="31" spans="1:15" x14ac:dyDescent="0.2">
      <c r="A31" s="51" t="s">
        <v>25</v>
      </c>
      <c r="B31" s="52" t="s">
        <v>26</v>
      </c>
      <c r="C31" s="3">
        <v>1900.6300400000007</v>
      </c>
      <c r="D31" s="3">
        <v>2230.0081700000001</v>
      </c>
      <c r="E31" s="3">
        <v>2601.8184600000004</v>
      </c>
      <c r="F31" s="3">
        <v>2608.09728</v>
      </c>
      <c r="G31" s="3">
        <v>3035.3109199999999</v>
      </c>
      <c r="H31" s="3">
        <v>2713.0625399999999</v>
      </c>
      <c r="I31" s="3">
        <v>1771.48441</v>
      </c>
      <c r="J31" s="46">
        <v>1848.9754800000001</v>
      </c>
      <c r="K31" s="46">
        <v>2018.1831583360001</v>
      </c>
      <c r="L31" s="46">
        <v>4894.108413252</v>
      </c>
      <c r="M31" s="46">
        <v>5685.7735404679997</v>
      </c>
      <c r="N31" s="46">
        <v>6197.5165216000005</v>
      </c>
      <c r="O31" s="76">
        <v>9.0004108937810301E-2</v>
      </c>
    </row>
    <row r="32" spans="1:15" x14ac:dyDescent="0.2">
      <c r="A32" s="51"/>
      <c r="B32" s="52" t="s">
        <v>10</v>
      </c>
      <c r="C32" s="3"/>
      <c r="D32" s="3"/>
      <c r="E32" s="3"/>
      <c r="F32" s="3"/>
      <c r="G32" s="3"/>
      <c r="H32" s="3"/>
      <c r="I32" s="3"/>
      <c r="J32" s="46"/>
      <c r="K32" s="46"/>
      <c r="L32" s="46"/>
      <c r="M32" s="46"/>
      <c r="N32" s="46"/>
      <c r="O32" s="77"/>
    </row>
    <row r="33" spans="1:15" x14ac:dyDescent="0.2">
      <c r="A33" s="51" t="s">
        <v>27</v>
      </c>
      <c r="B33" s="52" t="s">
        <v>28</v>
      </c>
      <c r="C33" s="3">
        <v>14074.993475467827</v>
      </c>
      <c r="D33" s="3">
        <v>41767.277813537847</v>
      </c>
      <c r="E33" s="3">
        <v>45112.975333026989</v>
      </c>
      <c r="F33" s="3">
        <v>36472.558449999997</v>
      </c>
      <c r="G33" s="3">
        <v>41732.74689917361</v>
      </c>
      <c r="H33" s="3">
        <v>68314.685570000016</v>
      </c>
      <c r="I33" s="3">
        <v>71543.85626</v>
      </c>
      <c r="J33" s="46">
        <v>74688.290959999998</v>
      </c>
      <c r="K33" s="46">
        <v>57168.749053231368</v>
      </c>
      <c r="L33" s="46">
        <v>43024.883260010007</v>
      </c>
      <c r="M33" s="46">
        <v>32836.887322564246</v>
      </c>
      <c r="N33" s="46">
        <v>37231.432601200868</v>
      </c>
      <c r="O33" s="76">
        <v>0.13382953248485463</v>
      </c>
    </row>
    <row r="34" spans="1:15" x14ac:dyDescent="0.2">
      <c r="A34" s="51"/>
      <c r="B34" s="52" t="s">
        <v>10</v>
      </c>
      <c r="C34" s="14"/>
      <c r="D34" s="14"/>
      <c r="E34" s="14"/>
      <c r="F34" s="14"/>
      <c r="G34" s="14"/>
      <c r="H34" s="14"/>
      <c r="I34" s="14"/>
      <c r="J34" s="63"/>
      <c r="K34" s="63"/>
      <c r="L34" s="63"/>
      <c r="M34" s="63"/>
      <c r="N34" s="63"/>
      <c r="O34" s="77"/>
    </row>
    <row r="35" spans="1:15" ht="15" x14ac:dyDescent="0.25">
      <c r="A35" s="53">
        <v>1</v>
      </c>
      <c r="B35" s="48" t="s">
        <v>29</v>
      </c>
      <c r="C35" s="25">
        <f t="shared" ref="C35:H35" ca="1" si="1">SUM(C37:C39)</f>
        <v>29415.66822</v>
      </c>
      <c r="D35" s="25">
        <f t="shared" ca="1" si="1"/>
        <v>27493.651966130761</v>
      </c>
      <c r="E35" s="25">
        <f t="shared" ca="1" si="1"/>
        <v>27412.76171893315</v>
      </c>
      <c r="F35" s="25">
        <f t="shared" ca="1" si="1"/>
        <v>28936.315734611017</v>
      </c>
      <c r="G35" s="25">
        <f t="shared" ca="1" si="1"/>
        <v>29963.32265124422</v>
      </c>
      <c r="H35" s="25">
        <f t="shared" ca="1" si="1"/>
        <v>31531.00425285142</v>
      </c>
      <c r="I35" s="25">
        <f t="shared" ref="I35" ca="1" si="2">SUM(I37:I39)</f>
        <v>30949.341145145627</v>
      </c>
      <c r="J35" s="62">
        <v>34393.438449430425</v>
      </c>
      <c r="K35" s="62">
        <v>34083.858006637747</v>
      </c>
      <c r="L35" s="62">
        <v>41607.192439372011</v>
      </c>
      <c r="M35" s="62">
        <v>50294.809066296402</v>
      </c>
      <c r="N35" s="62">
        <v>41757.095676502577</v>
      </c>
      <c r="O35" s="74">
        <v>-0.16975337113895372</v>
      </c>
    </row>
    <row r="36" spans="1:15" x14ac:dyDescent="0.2">
      <c r="A36" s="51"/>
      <c r="B36" s="52"/>
      <c r="C36" s="14"/>
      <c r="D36" s="14"/>
      <c r="E36" s="14"/>
      <c r="F36" s="14"/>
      <c r="G36" s="14"/>
      <c r="H36" s="14"/>
      <c r="I36" s="14"/>
      <c r="J36" s="63"/>
      <c r="K36" s="63"/>
      <c r="L36" s="63"/>
      <c r="M36" s="63"/>
      <c r="N36" s="63"/>
      <c r="O36" s="77"/>
    </row>
    <row r="37" spans="1:15" x14ac:dyDescent="0.2">
      <c r="A37" s="54">
        <v>11</v>
      </c>
      <c r="B37" s="52" t="s">
        <v>30</v>
      </c>
      <c r="C37" s="3">
        <v>27366.422569999999</v>
      </c>
      <c r="D37" s="3">
        <v>24912.644051004096</v>
      </c>
      <c r="E37" s="3">
        <v>23701.89097108315</v>
      </c>
      <c r="F37" s="3">
        <v>25166.592355161018</v>
      </c>
      <c r="G37" s="3">
        <v>26564.717200079769</v>
      </c>
      <c r="H37" s="3">
        <v>27574.634503977803</v>
      </c>
      <c r="I37" s="3">
        <v>27536.966374245625</v>
      </c>
      <c r="J37" s="46">
        <v>30056.891971155426</v>
      </c>
      <c r="K37" s="46">
        <v>28984.320766313693</v>
      </c>
      <c r="L37" s="46">
        <v>34704.914204923421</v>
      </c>
      <c r="M37" s="46">
        <v>43668.028997639922</v>
      </c>
      <c r="N37" s="46">
        <v>34970.134917284799</v>
      </c>
      <c r="O37" s="76">
        <v>-0.19918219988415797</v>
      </c>
    </row>
    <row r="38" spans="1:15" x14ac:dyDescent="0.2">
      <c r="A38" s="54"/>
      <c r="B38" s="52" t="s">
        <v>10</v>
      </c>
      <c r="C38" s="3"/>
      <c r="D38" s="3"/>
      <c r="E38" s="3"/>
      <c r="F38" s="3"/>
      <c r="G38" s="3"/>
      <c r="H38" s="3"/>
      <c r="I38" s="3"/>
      <c r="J38" s="46"/>
      <c r="K38" s="46"/>
      <c r="L38" s="46"/>
      <c r="M38" s="46"/>
      <c r="N38" s="46"/>
      <c r="O38" s="77"/>
    </row>
    <row r="39" spans="1:15" x14ac:dyDescent="0.2">
      <c r="A39" s="54">
        <v>12</v>
      </c>
      <c r="B39" s="52" t="s">
        <v>31</v>
      </c>
      <c r="C39" s="3">
        <v>2049.2456500000003</v>
      </c>
      <c r="D39" s="3">
        <v>2581.0079151266673</v>
      </c>
      <c r="E39" s="3">
        <v>3710.8707478499991</v>
      </c>
      <c r="F39" s="3">
        <v>3769.7233794500003</v>
      </c>
      <c r="G39" s="3">
        <v>3398.6054511644506</v>
      </c>
      <c r="H39" s="3">
        <v>3956.369748873617</v>
      </c>
      <c r="I39" s="3">
        <v>3412.3747708999999</v>
      </c>
      <c r="J39" s="46">
        <v>4336.5464782750005</v>
      </c>
      <c r="K39" s="46">
        <v>5099.5372403240563</v>
      </c>
      <c r="L39" s="46">
        <v>6902.2782344485895</v>
      </c>
      <c r="M39" s="46">
        <v>6626.7800686564815</v>
      </c>
      <c r="N39" s="46">
        <v>6786.9607592177799</v>
      </c>
      <c r="O39" s="76">
        <v>2.4171722752491132E-2</v>
      </c>
    </row>
    <row r="40" spans="1:15" x14ac:dyDescent="0.2">
      <c r="A40" s="54"/>
      <c r="B40" s="52"/>
      <c r="C40" s="3"/>
      <c r="D40" s="3"/>
      <c r="E40" s="3"/>
      <c r="F40" s="3"/>
      <c r="G40" s="3"/>
      <c r="H40" s="3"/>
      <c r="I40" s="3"/>
      <c r="J40" s="46"/>
      <c r="K40" s="46"/>
      <c r="L40" s="46"/>
      <c r="M40" s="46"/>
      <c r="N40" s="46"/>
      <c r="O40" s="76"/>
    </row>
    <row r="41" spans="1:15" ht="15" x14ac:dyDescent="0.25">
      <c r="A41" s="53">
        <v>2</v>
      </c>
      <c r="B41" s="55" t="s">
        <v>32</v>
      </c>
      <c r="C41" s="25">
        <f t="shared" ref="C41:H41" ca="1" si="3">SUM(C49:C60)</f>
        <v>9309.8562099999981</v>
      </c>
      <c r="D41" s="25">
        <f t="shared" ca="1" si="3"/>
        <v>8887.8544000000002</v>
      </c>
      <c r="E41" s="25">
        <f t="shared" ca="1" si="3"/>
        <v>9333.4013700000014</v>
      </c>
      <c r="F41" s="25">
        <f t="shared" ca="1" si="3"/>
        <v>8970.2711400000007</v>
      </c>
      <c r="G41" s="25">
        <f t="shared" ca="1" si="3"/>
        <v>9856.5328100000006</v>
      </c>
      <c r="H41" s="25">
        <f t="shared" ca="1" si="3"/>
        <v>11217.358250000001</v>
      </c>
      <c r="I41" s="25">
        <v>12454.049370000001</v>
      </c>
      <c r="J41" s="62">
        <v>14487.552039</v>
      </c>
      <c r="K41" s="62">
        <v>16427.396472354987</v>
      </c>
      <c r="L41" s="62">
        <v>17226.950575596402</v>
      </c>
      <c r="M41" s="62">
        <v>23316.014703391997</v>
      </c>
      <c r="N41" s="62">
        <v>21617.275156400003</v>
      </c>
      <c r="O41" s="74">
        <v>-7.2857200023332513E-2</v>
      </c>
    </row>
    <row r="42" spans="1:15" x14ac:dyDescent="0.2">
      <c r="A42" s="51"/>
      <c r="B42" s="52" t="s">
        <v>10</v>
      </c>
      <c r="C42" s="3"/>
      <c r="D42" s="3"/>
      <c r="E42" s="3"/>
      <c r="F42" s="3"/>
      <c r="G42" s="3"/>
      <c r="H42" s="3"/>
      <c r="I42" s="3"/>
      <c r="J42" s="46"/>
      <c r="K42" s="46"/>
      <c r="L42" s="46"/>
      <c r="M42" s="46"/>
      <c r="N42" s="46"/>
      <c r="O42" s="77"/>
    </row>
    <row r="43" spans="1:15" x14ac:dyDescent="0.2">
      <c r="A43" s="54">
        <v>21</v>
      </c>
      <c r="B43" s="52" t="s">
        <v>101</v>
      </c>
      <c r="C43" s="64" t="s">
        <v>119</v>
      </c>
      <c r="D43" s="64" t="s">
        <v>119</v>
      </c>
      <c r="E43" s="64" t="s">
        <v>119</v>
      </c>
      <c r="F43" s="64" t="s">
        <v>119</v>
      </c>
      <c r="G43" s="64" t="s">
        <v>119</v>
      </c>
      <c r="H43" s="64" t="s">
        <v>119</v>
      </c>
      <c r="I43" s="64" t="s">
        <v>119</v>
      </c>
      <c r="J43" s="64" t="s">
        <v>119</v>
      </c>
      <c r="K43" s="46">
        <v>7.0126400000000002</v>
      </c>
      <c r="L43" s="46">
        <v>0.15977000000000002</v>
      </c>
      <c r="M43" s="46">
        <v>0</v>
      </c>
      <c r="N43" s="46">
        <v>0</v>
      </c>
      <c r="O43" s="78">
        <v>0</v>
      </c>
    </row>
    <row r="44" spans="1:15" x14ac:dyDescent="0.2">
      <c r="A44" s="51"/>
      <c r="B44" s="52"/>
      <c r="C44" s="64"/>
      <c r="D44" s="64"/>
      <c r="E44" s="64"/>
      <c r="F44" s="64"/>
      <c r="G44" s="64"/>
      <c r="H44" s="64"/>
      <c r="I44" s="64"/>
      <c r="J44" s="64"/>
      <c r="K44" s="46"/>
      <c r="L44" s="46"/>
      <c r="M44" s="46"/>
      <c r="N44" s="46"/>
      <c r="O44" s="77"/>
    </row>
    <row r="45" spans="1:15" x14ac:dyDescent="0.2">
      <c r="A45" s="54">
        <v>22</v>
      </c>
      <c r="B45" s="52" t="s">
        <v>102</v>
      </c>
      <c r="C45" s="64" t="s">
        <v>119</v>
      </c>
      <c r="D45" s="64" t="s">
        <v>119</v>
      </c>
      <c r="E45" s="64" t="s">
        <v>119</v>
      </c>
      <c r="F45" s="64" t="s">
        <v>119</v>
      </c>
      <c r="G45" s="64" t="s">
        <v>119</v>
      </c>
      <c r="H45" s="64" t="s">
        <v>119</v>
      </c>
      <c r="I45" s="64" t="s">
        <v>119</v>
      </c>
      <c r="J45" s="64" t="s">
        <v>119</v>
      </c>
      <c r="K45" s="46">
        <v>121.08085000000001</v>
      </c>
      <c r="L45" s="46">
        <v>197.52768000000006</v>
      </c>
      <c r="M45" s="46">
        <v>354.29364000000015</v>
      </c>
      <c r="N45" s="46">
        <v>249.10285999999999</v>
      </c>
      <c r="O45" s="76">
        <v>-0.29690281767406301</v>
      </c>
    </row>
    <row r="46" spans="1:15" x14ac:dyDescent="0.2">
      <c r="A46" s="54"/>
      <c r="B46" s="52"/>
      <c r="C46" s="64"/>
      <c r="D46" s="64"/>
      <c r="E46" s="64"/>
      <c r="F46" s="64"/>
      <c r="G46" s="64"/>
      <c r="H46" s="64"/>
      <c r="I46" s="64"/>
      <c r="J46" s="64"/>
      <c r="K46" s="46"/>
      <c r="L46" s="46"/>
      <c r="M46" s="46"/>
      <c r="N46" s="46"/>
      <c r="O46" s="77"/>
    </row>
    <row r="47" spans="1:15" x14ac:dyDescent="0.2">
      <c r="A47" s="54">
        <v>23</v>
      </c>
      <c r="B47" s="52" t="s">
        <v>103</v>
      </c>
      <c r="C47" s="64" t="s">
        <v>119</v>
      </c>
      <c r="D47" s="64" t="s">
        <v>119</v>
      </c>
      <c r="E47" s="64" t="s">
        <v>119</v>
      </c>
      <c r="F47" s="64" t="s">
        <v>119</v>
      </c>
      <c r="G47" s="64" t="s">
        <v>119</v>
      </c>
      <c r="H47" s="64" t="s">
        <v>119</v>
      </c>
      <c r="I47" s="64" t="s">
        <v>119</v>
      </c>
      <c r="J47" s="64" t="s">
        <v>119</v>
      </c>
      <c r="K47" s="46">
        <v>9.4424400000000031</v>
      </c>
      <c r="L47" s="46">
        <v>69.109380000000002</v>
      </c>
      <c r="M47" s="46">
        <v>40.616199999999999</v>
      </c>
      <c r="N47" s="46">
        <v>91.24391</v>
      </c>
      <c r="O47" s="76">
        <v>1.2464905628788512</v>
      </c>
    </row>
    <row r="48" spans="1:15" x14ac:dyDescent="0.2">
      <c r="A48" s="51"/>
      <c r="B48" s="52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77"/>
    </row>
    <row r="49" spans="1:15" x14ac:dyDescent="0.2">
      <c r="A49" s="54">
        <v>24</v>
      </c>
      <c r="B49" s="52" t="s">
        <v>33</v>
      </c>
      <c r="C49" s="3">
        <v>4024.1788499999998</v>
      </c>
      <c r="D49" s="3">
        <v>2927.5555400000003</v>
      </c>
      <c r="E49" s="3">
        <v>3593.9228900000007</v>
      </c>
      <c r="F49" s="3">
        <v>3256.6165100000003</v>
      </c>
      <c r="G49" s="3">
        <v>4023.1913799999998</v>
      </c>
      <c r="H49" s="3">
        <v>3425.5158900000001</v>
      </c>
      <c r="I49" s="3">
        <v>4255.9587000000001</v>
      </c>
      <c r="J49" s="46">
        <v>4633.4258</v>
      </c>
      <c r="K49" s="46">
        <v>5679.252732168</v>
      </c>
      <c r="L49" s="46">
        <v>6861.0327204800005</v>
      </c>
      <c r="M49" s="46">
        <v>8408.2500102199992</v>
      </c>
      <c r="N49" s="46">
        <v>7886.9196696000008</v>
      </c>
      <c r="O49" s="76">
        <v>-6.200224065487292E-2</v>
      </c>
    </row>
    <row r="50" spans="1:15" x14ac:dyDescent="0.2">
      <c r="A50" s="54"/>
      <c r="B50" s="52"/>
      <c r="C50" s="3"/>
      <c r="D50" s="3"/>
      <c r="E50" s="3"/>
      <c r="F50" s="3"/>
      <c r="G50" s="3"/>
      <c r="H50" s="3"/>
      <c r="I50" s="3"/>
      <c r="J50" s="46"/>
      <c r="K50" s="46"/>
      <c r="L50" s="46"/>
      <c r="M50" s="46"/>
      <c r="N50" s="46"/>
      <c r="O50" s="76"/>
    </row>
    <row r="51" spans="1:15" x14ac:dyDescent="0.2">
      <c r="A51" s="54">
        <v>25</v>
      </c>
      <c r="B51" s="52" t="s">
        <v>104</v>
      </c>
      <c r="C51" s="64" t="s">
        <v>119</v>
      </c>
      <c r="D51" s="64" t="s">
        <v>119</v>
      </c>
      <c r="E51" s="64" t="s">
        <v>119</v>
      </c>
      <c r="F51" s="64" t="s">
        <v>119</v>
      </c>
      <c r="G51" s="64" t="s">
        <v>119</v>
      </c>
      <c r="H51" s="64" t="s">
        <v>119</v>
      </c>
      <c r="I51" s="64" t="s">
        <v>119</v>
      </c>
      <c r="J51" s="64" t="s">
        <v>119</v>
      </c>
      <c r="K51" s="46">
        <v>81.044042000000019</v>
      </c>
      <c r="L51" s="46">
        <v>0.88578000000000001</v>
      </c>
      <c r="M51" s="46">
        <v>0</v>
      </c>
      <c r="N51" s="46">
        <v>0</v>
      </c>
      <c r="O51" s="76">
        <v>0</v>
      </c>
    </row>
    <row r="52" spans="1:15" x14ac:dyDescent="0.2">
      <c r="A52" s="54"/>
      <c r="B52" s="52"/>
      <c r="C52" s="64"/>
      <c r="D52" s="64"/>
      <c r="E52" s="64"/>
      <c r="F52" s="64"/>
      <c r="G52" s="64"/>
      <c r="H52" s="64"/>
      <c r="I52" s="64"/>
      <c r="J52" s="64"/>
      <c r="K52" s="46"/>
      <c r="L52" s="46"/>
      <c r="M52" s="46"/>
      <c r="N52" s="46"/>
      <c r="O52" s="76"/>
    </row>
    <row r="53" spans="1:15" x14ac:dyDescent="0.2">
      <c r="A53" s="54">
        <v>26</v>
      </c>
      <c r="B53" s="52" t="s">
        <v>105</v>
      </c>
      <c r="C53" s="64" t="s">
        <v>119</v>
      </c>
      <c r="D53" s="64" t="s">
        <v>119</v>
      </c>
      <c r="E53" s="64" t="s">
        <v>119</v>
      </c>
      <c r="F53" s="64" t="s">
        <v>119</v>
      </c>
      <c r="G53" s="64" t="s">
        <v>119</v>
      </c>
      <c r="H53" s="64" t="s">
        <v>119</v>
      </c>
      <c r="I53" s="64" t="s">
        <v>119</v>
      </c>
      <c r="J53" s="64" t="s">
        <v>119</v>
      </c>
      <c r="K53" s="46">
        <v>431.88863925599998</v>
      </c>
      <c r="L53" s="46">
        <v>273.28874750800003</v>
      </c>
      <c r="M53" s="46">
        <v>208.840884028</v>
      </c>
      <c r="N53" s="46">
        <v>689.88114440000004</v>
      </c>
      <c r="O53" s="76">
        <v>2.303381651590334</v>
      </c>
    </row>
    <row r="54" spans="1:15" x14ac:dyDescent="0.2">
      <c r="A54" s="54"/>
      <c r="B54" s="52" t="s">
        <v>10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77"/>
    </row>
    <row r="55" spans="1:15" x14ac:dyDescent="0.2">
      <c r="A55" s="54">
        <v>27</v>
      </c>
      <c r="B55" s="52" t="s">
        <v>34</v>
      </c>
      <c r="C55" s="3">
        <v>2942.5334100000009</v>
      </c>
      <c r="D55" s="3">
        <v>3831.6252799999997</v>
      </c>
      <c r="E55" s="3">
        <v>3481.2578899999994</v>
      </c>
      <c r="F55" s="3">
        <v>3349.4543899999999</v>
      </c>
      <c r="G55" s="3">
        <v>3721.57591</v>
      </c>
      <c r="H55" s="3">
        <v>5467.1609300000009</v>
      </c>
      <c r="I55" s="3">
        <v>6043.1399100000008</v>
      </c>
      <c r="J55" s="46">
        <v>7408.8019789999998</v>
      </c>
      <c r="K55" s="46">
        <v>7472.3096023000007</v>
      </c>
      <c r="L55" s="46">
        <v>7137.7291919640002</v>
      </c>
      <c r="M55" s="46">
        <v>11041.831955395999</v>
      </c>
      <c r="N55" s="46">
        <v>10032.856722</v>
      </c>
      <c r="O55" s="76">
        <v>-9.1377521182336552E-2</v>
      </c>
    </row>
    <row r="56" spans="1:15" x14ac:dyDescent="0.2">
      <c r="A56" s="54"/>
      <c r="B56" s="52" t="s">
        <v>106</v>
      </c>
      <c r="C56" s="3"/>
      <c r="D56" s="3"/>
      <c r="E56" s="3"/>
      <c r="F56" s="3"/>
      <c r="G56" s="3"/>
      <c r="H56" s="3"/>
      <c r="I56" s="3"/>
      <c r="J56" s="46"/>
      <c r="K56" s="46"/>
      <c r="L56" s="46"/>
      <c r="M56" s="46"/>
      <c r="N56" s="46"/>
      <c r="O56" s="77"/>
    </row>
    <row r="57" spans="1:15" x14ac:dyDescent="0.2">
      <c r="A57" s="54"/>
      <c r="B57" s="52"/>
      <c r="C57" s="14"/>
      <c r="D57" s="14"/>
      <c r="E57" s="14"/>
      <c r="F57" s="14"/>
      <c r="G57" s="14"/>
      <c r="H57" s="14"/>
      <c r="I57" s="14"/>
      <c r="J57" s="46"/>
      <c r="K57" s="46"/>
      <c r="L57" s="46"/>
      <c r="M57" s="46"/>
      <c r="N57" s="46"/>
      <c r="O57" s="77"/>
    </row>
    <row r="58" spans="1:15" x14ac:dyDescent="0.2">
      <c r="A58" s="54">
        <v>28</v>
      </c>
      <c r="B58" s="52" t="s">
        <v>107</v>
      </c>
      <c r="C58" s="64" t="s">
        <v>119</v>
      </c>
      <c r="D58" s="64" t="s">
        <v>119</v>
      </c>
      <c r="E58" s="64" t="s">
        <v>119</v>
      </c>
      <c r="F58" s="64" t="s">
        <v>119</v>
      </c>
      <c r="G58" s="64" t="s">
        <v>119</v>
      </c>
      <c r="H58" s="64" t="s">
        <v>119</v>
      </c>
      <c r="I58" s="64" t="s">
        <v>119</v>
      </c>
      <c r="J58" s="64" t="s">
        <v>119</v>
      </c>
      <c r="K58" s="46">
        <v>18.611881703999998</v>
      </c>
      <c r="L58" s="46">
        <v>0.12434000000000001</v>
      </c>
      <c r="M58" s="46">
        <v>0</v>
      </c>
      <c r="N58" s="46">
        <v>0.75924000000000003</v>
      </c>
      <c r="O58" s="76">
        <v>0</v>
      </c>
    </row>
    <row r="59" spans="1:15" x14ac:dyDescent="0.2">
      <c r="A59" s="54"/>
      <c r="B59" s="52" t="s">
        <v>10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77"/>
    </row>
    <row r="60" spans="1:15" x14ac:dyDescent="0.2">
      <c r="A60" s="54">
        <v>29</v>
      </c>
      <c r="B60" s="52" t="s">
        <v>35</v>
      </c>
      <c r="C60" s="3">
        <v>2343.1439499999988</v>
      </c>
      <c r="D60" s="3">
        <v>2128.6735800000006</v>
      </c>
      <c r="E60" s="3">
        <v>2258.2205900000004</v>
      </c>
      <c r="F60" s="3">
        <v>2364.2002400000001</v>
      </c>
      <c r="G60" s="3">
        <v>2111.7655199999999</v>
      </c>
      <c r="H60" s="3">
        <v>2324.6814299999996</v>
      </c>
      <c r="I60" s="3">
        <v>2154.9507600000002</v>
      </c>
      <c r="J60" s="46">
        <v>2445.3242599999999</v>
      </c>
      <c r="K60" s="46">
        <v>2606.7536449269883</v>
      </c>
      <c r="L60" s="46">
        <v>2687.0929656443996</v>
      </c>
      <c r="M60" s="46">
        <v>3262.1820137479995</v>
      </c>
      <c r="N60" s="46">
        <v>2666.5116103999999</v>
      </c>
      <c r="O60" s="76">
        <v>-0.18259876390637675</v>
      </c>
    </row>
    <row r="61" spans="1:15" x14ac:dyDescent="0.2">
      <c r="A61" s="54"/>
      <c r="B61" s="52"/>
      <c r="C61" s="3"/>
      <c r="D61" s="3"/>
      <c r="E61" s="3"/>
      <c r="F61" s="3"/>
      <c r="G61" s="3"/>
      <c r="H61" s="3"/>
      <c r="I61" s="3"/>
      <c r="J61" s="46"/>
      <c r="K61" s="46"/>
      <c r="L61" s="46"/>
      <c r="M61" s="46"/>
      <c r="N61" s="46"/>
      <c r="O61" s="77"/>
    </row>
    <row r="62" spans="1:15" x14ac:dyDescent="0.2">
      <c r="A62" s="54"/>
      <c r="B62" s="52"/>
      <c r="C62" s="3"/>
      <c r="D62" s="3"/>
      <c r="E62" s="3"/>
      <c r="F62" s="3"/>
      <c r="G62" s="3"/>
      <c r="H62" s="3"/>
      <c r="I62" s="3"/>
      <c r="J62" s="46"/>
      <c r="K62" s="46"/>
      <c r="L62" s="46"/>
      <c r="M62" s="46"/>
      <c r="N62" s="46"/>
      <c r="O62" s="76"/>
    </row>
    <row r="63" spans="1:15" ht="15" x14ac:dyDescent="0.25">
      <c r="A63" s="53">
        <v>3</v>
      </c>
      <c r="B63" s="48" t="s">
        <v>36</v>
      </c>
      <c r="C63" s="25">
        <f t="shared" ref="C63:H63" ca="1" si="4">SUM(C65:C69)</f>
        <v>123149.95298913217</v>
      </c>
      <c r="D63" s="25">
        <f t="shared" ca="1" si="4"/>
        <v>140296.72534761214</v>
      </c>
      <c r="E63" s="25">
        <f t="shared" ca="1" si="4"/>
        <v>202121.70668658343</v>
      </c>
      <c r="F63" s="25">
        <f t="shared" ca="1" si="4"/>
        <v>173046.56271656725</v>
      </c>
      <c r="G63" s="25">
        <f t="shared" ca="1" si="4"/>
        <v>189337.74683969037</v>
      </c>
      <c r="H63" s="25">
        <f t="shared" ca="1" si="4"/>
        <v>178480.68312810411</v>
      </c>
      <c r="I63" s="25">
        <v>106849.12837616151</v>
      </c>
      <c r="J63" s="62">
        <v>93152.114461236357</v>
      </c>
      <c r="K63" s="62">
        <v>112155.46129820345</v>
      </c>
      <c r="L63" s="62">
        <v>133189.59205408397</v>
      </c>
      <c r="M63" s="62">
        <v>140864.20326812746</v>
      </c>
      <c r="N63" s="62">
        <v>88806.98758041297</v>
      </c>
      <c r="O63" s="74">
        <v>-0.36955602970774892</v>
      </c>
    </row>
    <row r="64" spans="1:15" ht="15" x14ac:dyDescent="0.25">
      <c r="A64" s="54"/>
      <c r="B64" s="48"/>
      <c r="C64" s="3"/>
      <c r="D64" s="3"/>
      <c r="E64" s="3"/>
      <c r="F64" s="3"/>
      <c r="G64" s="3"/>
      <c r="H64" s="3"/>
      <c r="I64" s="3"/>
      <c r="J64" s="46"/>
      <c r="K64" s="46"/>
      <c r="L64" s="46"/>
      <c r="M64" s="46"/>
      <c r="N64" s="46"/>
      <c r="O64" s="76"/>
    </row>
    <row r="65" spans="1:15" x14ac:dyDescent="0.2">
      <c r="A65" s="54">
        <v>32</v>
      </c>
      <c r="B65" s="52" t="s">
        <v>37</v>
      </c>
      <c r="C65" s="3">
        <v>17.895070000000004</v>
      </c>
      <c r="D65" s="3">
        <v>2.4349600000000002</v>
      </c>
      <c r="E65" s="3">
        <v>12.363360000000002</v>
      </c>
      <c r="F65" s="3">
        <v>48.76635000000001</v>
      </c>
      <c r="G65" s="3">
        <v>79.418900000000008</v>
      </c>
      <c r="H65" s="3">
        <v>516.22232999999994</v>
      </c>
      <c r="I65" s="3">
        <v>244.04170999999999</v>
      </c>
      <c r="J65" s="46">
        <v>90.387829999999994</v>
      </c>
      <c r="K65" s="46">
        <v>12.598690000000001</v>
      </c>
      <c r="L65" s="46">
        <v>16.919409999999999</v>
      </c>
      <c r="M65" s="46">
        <v>30.813189999999999</v>
      </c>
      <c r="N65" s="46">
        <v>59.532690000000002</v>
      </c>
      <c r="O65" s="76">
        <v>0.93205215039403599</v>
      </c>
    </row>
    <row r="66" spans="1:15" ht="15" x14ac:dyDescent="0.25">
      <c r="A66" s="54"/>
      <c r="B66" s="56"/>
      <c r="C66" s="3"/>
      <c r="D66" s="3"/>
      <c r="E66" s="3"/>
      <c r="F66" s="3"/>
      <c r="G66" s="3"/>
      <c r="H66" s="3"/>
      <c r="I66" s="3"/>
      <c r="J66" s="46"/>
      <c r="K66" s="46"/>
      <c r="L66" s="46"/>
      <c r="M66" s="46"/>
      <c r="N66" s="46"/>
      <c r="O66" s="76"/>
    </row>
    <row r="67" spans="1:15" x14ac:dyDescent="0.2">
      <c r="A67" s="54">
        <v>33</v>
      </c>
      <c r="B67" s="52" t="s">
        <v>38</v>
      </c>
      <c r="C67" s="3">
        <v>121382.89046913218</v>
      </c>
      <c r="D67" s="3">
        <v>138253.91088761212</v>
      </c>
      <c r="E67" s="3">
        <v>198302.17040294709</v>
      </c>
      <c r="F67" s="3">
        <v>169874.25462020363</v>
      </c>
      <c r="G67" s="3">
        <v>186223.11350423584</v>
      </c>
      <c r="H67" s="3">
        <v>175163.21321446775</v>
      </c>
      <c r="I67" s="3">
        <v>105039.16260161604</v>
      </c>
      <c r="J67" s="46">
        <v>91173.472047599993</v>
      </c>
      <c r="K67" s="46">
        <v>109645.54981820345</v>
      </c>
      <c r="L67" s="46">
        <v>130680.49085971598</v>
      </c>
      <c r="M67" s="46">
        <v>137313.35298812747</v>
      </c>
      <c r="N67" s="46">
        <v>87212.831760412984</v>
      </c>
      <c r="O67" s="76">
        <v>-0.36486270371714202</v>
      </c>
    </row>
    <row r="68" spans="1:15" x14ac:dyDescent="0.2">
      <c r="A68" s="54"/>
      <c r="B68" s="52"/>
      <c r="C68" s="3"/>
      <c r="D68" s="3"/>
      <c r="E68" s="3"/>
      <c r="F68" s="3"/>
      <c r="G68" s="3"/>
      <c r="H68" s="3"/>
      <c r="I68" s="3"/>
      <c r="J68" s="46"/>
      <c r="K68" s="46"/>
      <c r="L68" s="46"/>
      <c r="M68" s="46"/>
      <c r="N68" s="46"/>
      <c r="O68" s="76"/>
    </row>
    <row r="69" spans="1:15" x14ac:dyDescent="0.2">
      <c r="A69" s="54">
        <v>34</v>
      </c>
      <c r="B69" s="52" t="s">
        <v>39</v>
      </c>
      <c r="C69" s="3">
        <v>1749.1674499999999</v>
      </c>
      <c r="D69" s="3">
        <v>2040.3795</v>
      </c>
      <c r="E69" s="3">
        <v>3807.172923636364</v>
      </c>
      <c r="F69" s="3">
        <v>3123.5417463636368</v>
      </c>
      <c r="G69" s="3">
        <v>3035.2144354545453</v>
      </c>
      <c r="H69" s="3">
        <v>2801.2475836363637</v>
      </c>
      <c r="I69" s="3">
        <v>1565.9240645454545</v>
      </c>
      <c r="J69" s="46">
        <v>1888.2545836363638</v>
      </c>
      <c r="K69" s="46">
        <v>2497.3127899999999</v>
      </c>
      <c r="L69" s="46">
        <v>2492.1817843680005</v>
      </c>
      <c r="M69" s="46">
        <v>3520.0370899999998</v>
      </c>
      <c r="N69" s="46">
        <v>1534.6231299999999</v>
      </c>
      <c r="O69" s="76">
        <v>-0.56403211365025707</v>
      </c>
    </row>
    <row r="70" spans="1:15" x14ac:dyDescent="0.2">
      <c r="A70" s="54"/>
      <c r="B70" s="52"/>
      <c r="C70" s="3"/>
      <c r="D70" s="3"/>
      <c r="E70" s="3"/>
      <c r="F70" s="3"/>
      <c r="G70" s="3"/>
      <c r="H70" s="3"/>
      <c r="I70" s="3"/>
      <c r="J70" s="46"/>
      <c r="K70" s="46"/>
      <c r="L70" s="46"/>
      <c r="M70" s="46"/>
      <c r="N70" s="46"/>
      <c r="O70" s="76"/>
    </row>
    <row r="71" spans="1:15" ht="15" x14ac:dyDescent="0.25">
      <c r="A71" s="53">
        <v>4</v>
      </c>
      <c r="B71" s="48" t="s">
        <v>40</v>
      </c>
      <c r="C71" s="25">
        <f t="shared" ref="C71:H71" ca="1" si="5">SUM(C73:C73)</f>
        <v>72.649010000000004</v>
      </c>
      <c r="D71" s="25">
        <f t="shared" ca="1" si="5"/>
        <v>278.57767000000001</v>
      </c>
      <c r="E71" s="25">
        <f t="shared" ca="1" si="5"/>
        <v>304.76862</v>
      </c>
      <c r="F71" s="25">
        <f t="shared" ca="1" si="5"/>
        <v>191.36194999999998</v>
      </c>
      <c r="G71" s="25">
        <f t="shared" ca="1" si="5"/>
        <v>247.66712999999999</v>
      </c>
      <c r="H71" s="25">
        <f t="shared" ca="1" si="5"/>
        <v>608.58149000000003</v>
      </c>
      <c r="I71" s="25">
        <v>1545.4767200000001</v>
      </c>
      <c r="J71" s="62">
        <v>1145.9028199999998</v>
      </c>
      <c r="K71" s="62">
        <v>571.86685999999997</v>
      </c>
      <c r="L71" s="62">
        <v>1581.8097406359996</v>
      </c>
      <c r="M71" s="62">
        <v>1749.245539796</v>
      </c>
      <c r="N71" s="62">
        <v>1633.1948099999995</v>
      </c>
      <c r="O71" s="74">
        <v>-6.6343304673816439E-2</v>
      </c>
    </row>
    <row r="72" spans="1:15" ht="15" x14ac:dyDescent="0.25">
      <c r="A72" s="51"/>
      <c r="B72" s="48"/>
      <c r="J72" s="46"/>
      <c r="K72" s="46"/>
      <c r="L72" s="46"/>
      <c r="M72" s="46"/>
      <c r="N72" s="46"/>
      <c r="O72" s="77"/>
    </row>
    <row r="73" spans="1:15" x14ac:dyDescent="0.2">
      <c r="A73" s="54">
        <v>41</v>
      </c>
      <c r="B73" s="52" t="s">
        <v>41</v>
      </c>
      <c r="C73" s="3">
        <v>72.649010000000004</v>
      </c>
      <c r="D73" s="3">
        <v>278.57767000000001</v>
      </c>
      <c r="E73" s="3">
        <v>304.76862</v>
      </c>
      <c r="F73" s="3">
        <v>191.36194999999998</v>
      </c>
      <c r="G73" s="3">
        <v>247.66712999999999</v>
      </c>
      <c r="H73" s="3">
        <v>608.58149000000003</v>
      </c>
      <c r="I73" s="3">
        <v>1545.4767200000001</v>
      </c>
      <c r="J73" s="46">
        <v>1145.9028199999998</v>
      </c>
      <c r="K73" s="46">
        <v>29.145949999999996</v>
      </c>
      <c r="L73" s="46">
        <v>17.963990000000003</v>
      </c>
      <c r="M73" s="46">
        <v>2.10588</v>
      </c>
      <c r="N73" s="46">
        <v>4.4782000000000002</v>
      </c>
      <c r="O73" s="76">
        <v>1.126521929074781</v>
      </c>
    </row>
    <row r="74" spans="1:15" x14ac:dyDescent="0.2">
      <c r="A74" s="54"/>
      <c r="B74" s="52"/>
      <c r="J74" s="46"/>
      <c r="K74" s="46"/>
      <c r="L74" s="46"/>
      <c r="M74" s="46"/>
      <c r="N74" s="46"/>
      <c r="O74" s="76"/>
    </row>
    <row r="75" spans="1:15" x14ac:dyDescent="0.2">
      <c r="A75" s="54">
        <v>42</v>
      </c>
      <c r="B75" s="52" t="s">
        <v>108</v>
      </c>
      <c r="C75" s="64" t="s">
        <v>119</v>
      </c>
      <c r="D75" s="64" t="s">
        <v>119</v>
      </c>
      <c r="E75" s="64" t="s">
        <v>119</v>
      </c>
      <c r="F75" s="64" t="s">
        <v>119</v>
      </c>
      <c r="G75" s="64" t="s">
        <v>119</v>
      </c>
      <c r="H75" s="64" t="s">
        <v>119</v>
      </c>
      <c r="I75" s="64" t="s">
        <v>119</v>
      </c>
      <c r="J75" s="64" t="s">
        <v>119</v>
      </c>
      <c r="K75" s="46">
        <v>477.27760999999998</v>
      </c>
      <c r="L75" s="46">
        <v>1273.7703086559995</v>
      </c>
      <c r="M75" s="46">
        <v>1525.438654328</v>
      </c>
      <c r="N75" s="46">
        <v>1367.8557899999996</v>
      </c>
      <c r="O75" s="76">
        <v>-0.10330331139892357</v>
      </c>
    </row>
    <row r="76" spans="1:15" ht="14.25" customHeight="1" x14ac:dyDescent="0.2">
      <c r="A76" s="54"/>
      <c r="B76" s="52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76"/>
    </row>
    <row r="77" spans="1:15" ht="17.25" customHeight="1" x14ac:dyDescent="0.2">
      <c r="A77" s="57">
        <v>43</v>
      </c>
      <c r="B77" s="58" t="s">
        <v>109</v>
      </c>
      <c r="C77" s="64" t="s">
        <v>119</v>
      </c>
      <c r="D77" s="64" t="s">
        <v>119</v>
      </c>
      <c r="E77" s="64" t="s">
        <v>119</v>
      </c>
      <c r="F77" s="64" t="s">
        <v>119</v>
      </c>
      <c r="G77" s="64" t="s">
        <v>119</v>
      </c>
      <c r="H77" s="64" t="s">
        <v>119</v>
      </c>
      <c r="I77" s="64" t="s">
        <v>119</v>
      </c>
      <c r="J77" s="64" t="s">
        <v>119</v>
      </c>
      <c r="K77" s="65">
        <v>65.443299999999994</v>
      </c>
      <c r="L77" s="65">
        <v>290.07544197999999</v>
      </c>
      <c r="M77" s="65">
        <v>221.70100546800001</v>
      </c>
      <c r="N77" s="65">
        <v>260.86081999999993</v>
      </c>
      <c r="O77" s="76">
        <v>0.17663345481602777</v>
      </c>
    </row>
    <row r="78" spans="1:15" x14ac:dyDescent="0.2">
      <c r="A78" s="59"/>
      <c r="B78" s="60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79"/>
    </row>
    <row r="79" spans="1:15" ht="15" x14ac:dyDescent="0.25">
      <c r="A79" s="53">
        <v>5</v>
      </c>
      <c r="B79" s="48" t="s">
        <v>42</v>
      </c>
      <c r="C79" s="25">
        <f t="shared" ref="C79:H79" ca="1" si="6">SUM(C81:C98)</f>
        <v>26596.714369999991</v>
      </c>
      <c r="D79" s="25">
        <f t="shared" ca="1" si="6"/>
        <v>31508.616099999996</v>
      </c>
      <c r="E79" s="25">
        <f t="shared" ca="1" si="6"/>
        <v>32259.859779999999</v>
      </c>
      <c r="F79" s="25">
        <f t="shared" ca="1" si="6"/>
        <v>36902.941900000005</v>
      </c>
      <c r="G79" s="25">
        <f t="shared" ca="1" si="6"/>
        <v>38392.627819999994</v>
      </c>
      <c r="H79" s="25">
        <f t="shared" ca="1" si="6"/>
        <v>39797.235680000005</v>
      </c>
      <c r="I79" s="25">
        <v>39282.800979999993</v>
      </c>
      <c r="J79" s="62">
        <v>43510.246120000003</v>
      </c>
      <c r="K79" s="62">
        <v>54792.072915021745</v>
      </c>
      <c r="L79" s="62">
        <v>74146.166321418772</v>
      </c>
      <c r="M79" s="62">
        <v>80807.568376871292</v>
      </c>
      <c r="N79" s="62">
        <v>86649.625558364045</v>
      </c>
      <c r="O79" s="74">
        <v>7.2295916073683797E-2</v>
      </c>
    </row>
    <row r="80" spans="1:15" x14ac:dyDescent="0.2">
      <c r="A80" s="51"/>
      <c r="B80" s="52" t="s">
        <v>10</v>
      </c>
      <c r="C80" s="3"/>
      <c r="D80" s="3"/>
      <c r="E80" s="3"/>
      <c r="F80" s="3"/>
      <c r="G80" s="3"/>
      <c r="H80" s="3"/>
      <c r="I80" s="3"/>
      <c r="J80" s="46"/>
      <c r="K80" s="46"/>
      <c r="L80" s="46"/>
      <c r="M80" s="46"/>
      <c r="N80" s="46"/>
      <c r="O80" s="77"/>
    </row>
    <row r="81" spans="1:15" x14ac:dyDescent="0.2">
      <c r="A81" s="54">
        <v>51</v>
      </c>
      <c r="B81" s="52" t="s">
        <v>43</v>
      </c>
      <c r="C81" s="3">
        <v>105.48251</v>
      </c>
      <c r="D81" s="3">
        <v>90.371780000000001</v>
      </c>
      <c r="E81" s="3">
        <v>96.697109999999995</v>
      </c>
      <c r="F81" s="3">
        <v>67.370090000000005</v>
      </c>
      <c r="G81" s="3">
        <v>60.205670000000005</v>
      </c>
      <c r="H81" s="3">
        <v>718.77207999999996</v>
      </c>
      <c r="I81" s="3">
        <v>1488.9609499999997</v>
      </c>
      <c r="J81" s="46">
        <v>1438.2984800000002</v>
      </c>
      <c r="K81" s="46">
        <v>489.93587933399999</v>
      </c>
      <c r="L81" s="46">
        <v>699.50318019066685</v>
      </c>
      <c r="M81" s="46">
        <v>575.53463300200008</v>
      </c>
      <c r="N81" s="46">
        <v>661.8911667640009</v>
      </c>
      <c r="O81" s="76">
        <v>0.15004576407776438</v>
      </c>
    </row>
    <row r="82" spans="1:15" x14ac:dyDescent="0.2">
      <c r="A82" s="54"/>
      <c r="B82" s="52" t="s">
        <v>10</v>
      </c>
      <c r="C82" s="3"/>
      <c r="D82" s="3"/>
      <c r="E82" s="3"/>
      <c r="F82" s="3"/>
      <c r="G82" s="3"/>
      <c r="H82" s="3"/>
      <c r="I82" s="3"/>
      <c r="J82" s="46"/>
      <c r="K82" s="46"/>
      <c r="L82" s="46"/>
      <c r="M82" s="46"/>
      <c r="N82" s="46"/>
      <c r="O82" s="77"/>
    </row>
    <row r="83" spans="1:15" x14ac:dyDescent="0.2">
      <c r="A83" s="54">
        <v>52</v>
      </c>
      <c r="B83" s="52" t="s">
        <v>44</v>
      </c>
      <c r="C83" s="3">
        <v>309.52946000000003</v>
      </c>
      <c r="D83" s="3">
        <v>542.00975000000005</v>
      </c>
      <c r="E83" s="3">
        <v>328.03694000000002</v>
      </c>
      <c r="F83" s="3">
        <v>435.67043000000001</v>
      </c>
      <c r="G83" s="3">
        <v>476.30540000000002</v>
      </c>
      <c r="H83" s="3">
        <v>791.99150999999995</v>
      </c>
      <c r="I83" s="3">
        <v>1468.4856899999997</v>
      </c>
      <c r="J83" s="46">
        <v>1380.8069399999997</v>
      </c>
      <c r="K83" s="46">
        <v>1194.430839356</v>
      </c>
      <c r="L83" s="46">
        <v>1196.0908835720002</v>
      </c>
      <c r="M83" s="46">
        <v>1133.5115788039998</v>
      </c>
      <c r="N83" s="46">
        <v>1414.1920584</v>
      </c>
      <c r="O83" s="76">
        <v>0.24762030211650243</v>
      </c>
    </row>
    <row r="84" spans="1:15" x14ac:dyDescent="0.2">
      <c r="A84" s="54"/>
      <c r="B84" s="52" t="s">
        <v>10</v>
      </c>
      <c r="C84" s="3"/>
      <c r="D84" s="3"/>
      <c r="E84" s="3"/>
      <c r="F84" s="3"/>
      <c r="G84" s="3"/>
      <c r="H84" s="3"/>
      <c r="I84" s="3"/>
      <c r="J84" s="46"/>
      <c r="K84" s="46"/>
      <c r="L84" s="46"/>
      <c r="M84" s="46"/>
      <c r="N84" s="46"/>
      <c r="O84" s="77"/>
    </row>
    <row r="85" spans="1:15" x14ac:dyDescent="0.2">
      <c r="A85" s="54">
        <v>53</v>
      </c>
      <c r="B85" s="52" t="s">
        <v>45</v>
      </c>
      <c r="C85" s="3">
        <v>1577.1930000000002</v>
      </c>
      <c r="D85" s="3">
        <v>3128.1235299999994</v>
      </c>
      <c r="E85" s="3">
        <v>3634.4274999999998</v>
      </c>
      <c r="F85" s="3">
        <v>3646.2057500000001</v>
      </c>
      <c r="G85" s="3">
        <v>3970.0901100000001</v>
      </c>
      <c r="H85" s="3">
        <v>5379.0274900000004</v>
      </c>
      <c r="I85" s="3">
        <v>6270.9035699999986</v>
      </c>
      <c r="J85" s="46">
        <v>7612.2297900000003</v>
      </c>
      <c r="K85" s="46">
        <v>4861.7387009159993</v>
      </c>
      <c r="L85" s="46">
        <v>9602.3546799036012</v>
      </c>
      <c r="M85" s="46">
        <v>13839.973350471999</v>
      </c>
      <c r="N85" s="46">
        <v>11635.235474400002</v>
      </c>
      <c r="O85" s="76">
        <v>-0.15930217640172017</v>
      </c>
    </row>
    <row r="86" spans="1:15" x14ac:dyDescent="0.2">
      <c r="A86" s="54"/>
      <c r="B86" s="52" t="s">
        <v>10</v>
      </c>
      <c r="C86" s="3"/>
      <c r="D86" s="3"/>
      <c r="E86" s="3"/>
      <c r="F86" s="3"/>
      <c r="G86" s="3"/>
      <c r="H86" s="3"/>
      <c r="I86" s="3"/>
      <c r="J86" s="46"/>
      <c r="K86" s="46"/>
      <c r="L86" s="46"/>
      <c r="M86" s="46"/>
      <c r="N86" s="46"/>
      <c r="O86" s="77"/>
    </row>
    <row r="87" spans="1:15" x14ac:dyDescent="0.2">
      <c r="A87" s="54">
        <v>54</v>
      </c>
      <c r="B87" s="52" t="s">
        <v>46</v>
      </c>
      <c r="C87" s="3">
        <v>8368.14058999999</v>
      </c>
      <c r="D87" s="3">
        <v>8583.6232099999961</v>
      </c>
      <c r="E87" s="3">
        <v>7402.6844100000017</v>
      </c>
      <c r="F87" s="3">
        <v>8036.3391700000011</v>
      </c>
      <c r="G87" s="3">
        <v>8494.5400899999986</v>
      </c>
      <c r="H87" s="3">
        <v>8966.94139</v>
      </c>
      <c r="I87" s="3">
        <v>6375.2701400000005</v>
      </c>
      <c r="J87" s="46">
        <v>6149.1589999999987</v>
      </c>
      <c r="K87" s="46">
        <v>17424.673493379705</v>
      </c>
      <c r="L87" s="46">
        <v>22352.394743408113</v>
      </c>
      <c r="M87" s="46">
        <v>22541.256612824109</v>
      </c>
      <c r="N87" s="46">
        <v>24623.702695599997</v>
      </c>
      <c r="O87" s="76">
        <v>9.2383761852529167E-2</v>
      </c>
    </row>
    <row r="88" spans="1:15" x14ac:dyDescent="0.2">
      <c r="A88" s="51"/>
      <c r="B88" s="52"/>
      <c r="C88" s="14"/>
      <c r="D88" s="14"/>
      <c r="E88" s="14"/>
      <c r="F88" s="14"/>
      <c r="G88" s="14"/>
      <c r="H88" s="14"/>
      <c r="I88" s="14"/>
      <c r="J88" s="63"/>
      <c r="K88" s="63"/>
      <c r="L88" s="63"/>
      <c r="M88" s="63"/>
      <c r="N88" s="63"/>
      <c r="O88" s="75"/>
    </row>
    <row r="89" spans="1:15" x14ac:dyDescent="0.2">
      <c r="A89" s="54">
        <v>55</v>
      </c>
      <c r="B89" s="52" t="s">
        <v>47</v>
      </c>
      <c r="C89" s="3">
        <v>11558.670310000001</v>
      </c>
      <c r="D89" s="3">
        <v>14106.191920000003</v>
      </c>
      <c r="E89" s="3">
        <v>15397.530859999999</v>
      </c>
      <c r="F89" s="3">
        <v>17702.857620000002</v>
      </c>
      <c r="G89" s="3">
        <v>16771.21515</v>
      </c>
      <c r="H89" s="3">
        <v>16581.616249999999</v>
      </c>
      <c r="I89" s="3">
        <v>15854.377219999998</v>
      </c>
      <c r="J89" s="46">
        <v>17463.45333</v>
      </c>
      <c r="K89" s="46">
        <v>20354.001251539423</v>
      </c>
      <c r="L89" s="46">
        <v>21675.4137248324</v>
      </c>
      <c r="M89" s="46">
        <v>23493.685558173191</v>
      </c>
      <c r="N89" s="46">
        <v>26111.573755600035</v>
      </c>
      <c r="O89" s="76">
        <v>0.11142943881429912</v>
      </c>
    </row>
    <row r="90" spans="1:15" x14ac:dyDescent="0.2">
      <c r="A90" s="54"/>
      <c r="B90" s="52" t="s">
        <v>48</v>
      </c>
      <c r="C90" s="3"/>
      <c r="D90" s="3"/>
      <c r="E90" s="3"/>
      <c r="F90" s="3"/>
      <c r="G90" s="3"/>
      <c r="H90" s="3"/>
      <c r="I90" s="3"/>
      <c r="J90" s="46"/>
      <c r="K90" s="46"/>
      <c r="L90" s="46"/>
      <c r="M90" s="46"/>
      <c r="N90" s="46"/>
      <c r="O90" s="77"/>
    </row>
    <row r="91" spans="1:15" x14ac:dyDescent="0.2">
      <c r="A91" s="51"/>
      <c r="B91" s="52" t="s">
        <v>10</v>
      </c>
      <c r="C91" s="14"/>
      <c r="D91" s="14"/>
      <c r="E91" s="14"/>
      <c r="F91" s="14"/>
      <c r="G91" s="14"/>
      <c r="H91" s="14"/>
      <c r="I91" s="14"/>
      <c r="J91" s="63"/>
      <c r="K91" s="63"/>
      <c r="L91" s="63"/>
      <c r="M91" s="63"/>
      <c r="N91" s="63"/>
      <c r="O91" s="75"/>
    </row>
    <row r="92" spans="1:15" x14ac:dyDescent="0.2">
      <c r="A92" s="54">
        <v>56</v>
      </c>
      <c r="B92" s="52" t="s">
        <v>49</v>
      </c>
      <c r="C92" s="3">
        <v>386.66282000000012</v>
      </c>
      <c r="D92" s="3">
        <v>296.59852000000001</v>
      </c>
      <c r="E92" s="3">
        <v>237.09748999999999</v>
      </c>
      <c r="F92" s="3">
        <v>262.30734999999999</v>
      </c>
      <c r="G92" s="3">
        <v>313.90937999999994</v>
      </c>
      <c r="H92" s="3">
        <v>307.44540999999998</v>
      </c>
      <c r="I92" s="3">
        <v>144.37400000000002</v>
      </c>
      <c r="J92" s="46">
        <v>196.39</v>
      </c>
      <c r="K92" s="46">
        <v>338.07831140000002</v>
      </c>
      <c r="L92" s="46">
        <v>503.27098080000002</v>
      </c>
      <c r="M92" s="46">
        <v>486.04549101200001</v>
      </c>
      <c r="N92" s="46">
        <v>471.30175000000003</v>
      </c>
      <c r="O92" s="76">
        <v>-3.0334076304878166E-2</v>
      </c>
    </row>
    <row r="93" spans="1:15" x14ac:dyDescent="0.2">
      <c r="A93" s="54"/>
      <c r="B93" s="52" t="s">
        <v>10</v>
      </c>
      <c r="C93" s="3"/>
      <c r="D93" s="3"/>
      <c r="E93" s="3"/>
      <c r="F93" s="3"/>
      <c r="G93" s="3"/>
      <c r="H93" s="3"/>
      <c r="I93" s="3"/>
      <c r="J93" s="46"/>
      <c r="K93" s="46"/>
      <c r="L93" s="46"/>
      <c r="M93" s="46"/>
      <c r="N93" s="46"/>
      <c r="O93" s="76"/>
    </row>
    <row r="94" spans="1:15" x14ac:dyDescent="0.2">
      <c r="A94" s="54">
        <v>57</v>
      </c>
      <c r="B94" s="52" t="s">
        <v>50</v>
      </c>
      <c r="C94" s="3">
        <v>64.819180000000003</v>
      </c>
      <c r="D94" s="3">
        <v>35.701100000000004</v>
      </c>
      <c r="E94" s="3">
        <v>310.65689000000003</v>
      </c>
      <c r="F94" s="3">
        <v>1665.7387399999998</v>
      </c>
      <c r="G94" s="3">
        <v>2662.8489300000001</v>
      </c>
      <c r="H94" s="3">
        <v>2159.9116899999999</v>
      </c>
      <c r="I94" s="3">
        <v>3136.4189700000006</v>
      </c>
      <c r="J94" s="46">
        <v>4460.5787799999998</v>
      </c>
      <c r="K94" s="46">
        <v>431.94187244800003</v>
      </c>
      <c r="L94" s="46">
        <v>866.31718571600015</v>
      </c>
      <c r="M94" s="46">
        <v>1049.8838368720003</v>
      </c>
      <c r="N94" s="46">
        <v>971.18817800000011</v>
      </c>
      <c r="O94" s="76">
        <v>-7.4956539102901343E-2</v>
      </c>
    </row>
    <row r="95" spans="1:15" x14ac:dyDescent="0.2">
      <c r="A95" s="54"/>
      <c r="B95" s="52"/>
      <c r="C95" s="3"/>
      <c r="D95" s="3"/>
      <c r="E95" s="3"/>
      <c r="F95" s="3"/>
      <c r="G95" s="3"/>
      <c r="H95" s="3"/>
      <c r="I95" s="3"/>
      <c r="J95" s="46"/>
      <c r="K95" s="46"/>
      <c r="L95" s="46"/>
      <c r="M95" s="46"/>
      <c r="N95" s="46"/>
      <c r="O95" s="76"/>
    </row>
    <row r="96" spans="1:15" x14ac:dyDescent="0.2">
      <c r="A96" s="54">
        <v>58</v>
      </c>
      <c r="B96" s="52" t="s">
        <v>110</v>
      </c>
      <c r="C96" s="64" t="s">
        <v>119</v>
      </c>
      <c r="D96" s="64" t="s">
        <v>119</v>
      </c>
      <c r="E96" s="64" t="s">
        <v>119</v>
      </c>
      <c r="F96" s="64" t="s">
        <v>119</v>
      </c>
      <c r="G96" s="64" t="s">
        <v>119</v>
      </c>
      <c r="H96" s="64" t="s">
        <v>119</v>
      </c>
      <c r="I96" s="64" t="s">
        <v>119</v>
      </c>
      <c r="J96" s="64" t="s">
        <v>119</v>
      </c>
      <c r="K96" s="46">
        <v>4003.2080224636002</v>
      </c>
      <c r="L96" s="46">
        <v>7930.9436731239985</v>
      </c>
      <c r="M96" s="46">
        <v>7249.4764667003983</v>
      </c>
      <c r="N96" s="46">
        <v>7868.3074199999992</v>
      </c>
      <c r="O96" s="76">
        <v>8.5362157687127738E-2</v>
      </c>
    </row>
    <row r="97" spans="1:15" x14ac:dyDescent="0.2">
      <c r="A97" s="54"/>
      <c r="B97" s="52" t="s">
        <v>10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77"/>
    </row>
    <row r="98" spans="1:15" x14ac:dyDescent="0.2">
      <c r="A98" s="54">
        <v>59</v>
      </c>
      <c r="B98" s="52" t="s">
        <v>51</v>
      </c>
      <c r="C98" s="3">
        <v>4226.2164999999995</v>
      </c>
      <c r="D98" s="3">
        <v>4725.9962899999991</v>
      </c>
      <c r="E98" s="3">
        <v>4852.72858</v>
      </c>
      <c r="F98" s="3">
        <v>5086.4527500000004</v>
      </c>
      <c r="G98" s="3">
        <v>5643.5130900000004</v>
      </c>
      <c r="H98" s="3">
        <v>4891.5298599999996</v>
      </c>
      <c r="I98" s="3">
        <v>4544.01044</v>
      </c>
      <c r="J98" s="46">
        <v>4809.3297999999995</v>
      </c>
      <c r="K98" s="46">
        <v>5694.0645441850111</v>
      </c>
      <c r="L98" s="46">
        <v>9319.8772698720022</v>
      </c>
      <c r="M98" s="46">
        <v>10438.200849011602</v>
      </c>
      <c r="N98" s="46">
        <v>12892.233059600007</v>
      </c>
      <c r="O98" s="76">
        <v>0.23510107211826425</v>
      </c>
    </row>
    <row r="99" spans="1:15" x14ac:dyDescent="0.2">
      <c r="A99" s="54"/>
      <c r="B99" s="52"/>
      <c r="C99" s="3"/>
      <c r="D99" s="3"/>
      <c r="E99" s="3"/>
      <c r="F99" s="3"/>
      <c r="G99" s="3"/>
      <c r="H99" s="3"/>
      <c r="I99" s="3"/>
      <c r="J99" s="46"/>
      <c r="K99" s="46"/>
      <c r="L99" s="46"/>
      <c r="M99" s="46"/>
      <c r="N99" s="46"/>
      <c r="O99" s="76"/>
    </row>
    <row r="100" spans="1:15" ht="15" x14ac:dyDescent="0.25">
      <c r="A100" s="53">
        <v>6</v>
      </c>
      <c r="B100" s="48" t="s">
        <v>52</v>
      </c>
      <c r="C100" s="25">
        <f t="shared" ref="C100:H100" ca="1" si="7">SUM(C102:C120)</f>
        <v>85834.873719999974</v>
      </c>
      <c r="D100" s="25">
        <f t="shared" ca="1" si="7"/>
        <v>78456.88817999998</v>
      </c>
      <c r="E100" s="25">
        <f t="shared" ca="1" si="7"/>
        <v>77382.430710000015</v>
      </c>
      <c r="F100" s="25">
        <f t="shared" ca="1" si="7"/>
        <v>92671.935949999999</v>
      </c>
      <c r="G100" s="25">
        <f t="shared" ca="1" si="7"/>
        <v>94523.004580000008</v>
      </c>
      <c r="H100" s="25">
        <f t="shared" ca="1" si="7"/>
        <v>91728.464500000002</v>
      </c>
      <c r="I100" s="25">
        <f t="shared" ref="I100" ca="1" si="8">SUM(I102:I120)</f>
        <v>90668.964830000012</v>
      </c>
      <c r="J100" s="62">
        <v>95195.23728999999</v>
      </c>
      <c r="K100" s="62">
        <v>110662.89298607214</v>
      </c>
      <c r="L100" s="62">
        <v>124439.40253807226</v>
      </c>
      <c r="M100" s="62">
        <v>135574.58068872543</v>
      </c>
      <c r="N100" s="62">
        <v>135008.4214852</v>
      </c>
      <c r="O100" s="74">
        <v>-4.1759981896998255E-3</v>
      </c>
    </row>
    <row r="101" spans="1:15" ht="15" x14ac:dyDescent="0.25">
      <c r="A101" s="54"/>
      <c r="B101" s="48"/>
      <c r="C101" s="3"/>
      <c r="D101" s="3"/>
      <c r="E101" s="3"/>
      <c r="F101" s="3"/>
      <c r="G101" s="3"/>
      <c r="H101" s="3"/>
      <c r="I101" s="3"/>
      <c r="J101" s="46"/>
      <c r="K101" s="46"/>
      <c r="L101" s="46"/>
      <c r="M101" s="46"/>
      <c r="N101" s="46"/>
      <c r="O101" s="77"/>
    </row>
    <row r="102" spans="1:15" x14ac:dyDescent="0.2">
      <c r="A102" s="54">
        <v>61</v>
      </c>
      <c r="B102" s="52" t="s">
        <v>53</v>
      </c>
      <c r="C102" s="3">
        <v>363.70039999999995</v>
      </c>
      <c r="D102" s="3">
        <v>306.47635000000002</v>
      </c>
      <c r="E102" s="3">
        <v>371.62317000000002</v>
      </c>
      <c r="F102" s="3">
        <v>249.35971000000001</v>
      </c>
      <c r="G102" s="3">
        <v>360.57927000000001</v>
      </c>
      <c r="H102" s="3">
        <v>364.56172000000004</v>
      </c>
      <c r="I102" s="3">
        <v>354.16789000000006</v>
      </c>
      <c r="J102" s="46">
        <v>448.16819000000004</v>
      </c>
      <c r="K102" s="46">
        <v>86.027566916000012</v>
      </c>
      <c r="L102" s="46">
        <v>126.89879893600001</v>
      </c>
      <c r="M102" s="46">
        <v>194.00574445959995</v>
      </c>
      <c r="N102" s="46">
        <v>144.90420559999998</v>
      </c>
      <c r="O102" s="76">
        <v>-0.25309322152481395</v>
      </c>
    </row>
    <row r="103" spans="1:15" x14ac:dyDescent="0.2">
      <c r="A103" s="51"/>
      <c r="B103" s="52" t="s">
        <v>10</v>
      </c>
      <c r="C103" s="3"/>
      <c r="D103" s="3"/>
      <c r="E103" s="3"/>
      <c r="F103" s="3"/>
      <c r="G103" s="3"/>
      <c r="H103" s="3"/>
      <c r="I103" s="3"/>
      <c r="J103" s="46"/>
      <c r="K103" s="46"/>
      <c r="L103" s="46"/>
      <c r="M103" s="46"/>
      <c r="N103" s="46"/>
      <c r="O103" s="77"/>
    </row>
    <row r="104" spans="1:15" x14ac:dyDescent="0.2">
      <c r="A104" s="54">
        <v>62</v>
      </c>
      <c r="B104" s="52" t="s">
        <v>54</v>
      </c>
      <c r="C104" s="3">
        <v>3559.9630899999984</v>
      </c>
      <c r="D104" s="3">
        <v>3126.6124300000001</v>
      </c>
      <c r="E104" s="3">
        <v>3717.90843</v>
      </c>
      <c r="F104" s="3">
        <v>4411.9123200000004</v>
      </c>
      <c r="G104" s="3">
        <v>3947.5360299999998</v>
      </c>
      <c r="H104" s="3">
        <v>4460.8039700000008</v>
      </c>
      <c r="I104" s="3">
        <v>5410.3511600000002</v>
      </c>
      <c r="J104" s="46">
        <v>4562.7820400000001</v>
      </c>
      <c r="K104" s="46">
        <v>5168.3207208684626</v>
      </c>
      <c r="L104" s="46">
        <v>5664.6436260684995</v>
      </c>
      <c r="M104" s="46">
        <v>5777.5673125364001</v>
      </c>
      <c r="N104" s="46">
        <v>7761.1417272000008</v>
      </c>
      <c r="O104" s="76">
        <v>0.34332346251675161</v>
      </c>
    </row>
    <row r="105" spans="1:15" x14ac:dyDescent="0.2">
      <c r="A105" s="54"/>
      <c r="B105" s="52" t="s">
        <v>10</v>
      </c>
      <c r="C105" s="3"/>
      <c r="D105" s="3"/>
      <c r="E105" s="3"/>
      <c r="F105" s="3"/>
      <c r="G105" s="3"/>
      <c r="H105" s="3"/>
      <c r="I105" s="3"/>
      <c r="J105" s="46"/>
      <c r="K105" s="46"/>
      <c r="L105" s="46"/>
      <c r="M105" s="46"/>
      <c r="N105" s="46"/>
      <c r="O105" s="77"/>
    </row>
    <row r="106" spans="1:15" x14ac:dyDescent="0.2">
      <c r="A106" s="54">
        <v>63</v>
      </c>
      <c r="B106" s="52" t="s">
        <v>55</v>
      </c>
      <c r="C106" s="3">
        <v>5714.0081400000017</v>
      </c>
      <c r="D106" s="3">
        <v>5368.5684800000008</v>
      </c>
      <c r="E106" s="3">
        <v>5530.9727400000002</v>
      </c>
      <c r="F106" s="3">
        <v>5881.2369399999989</v>
      </c>
      <c r="G106" s="3">
        <v>5587.672880000001</v>
      </c>
      <c r="H106" s="3">
        <v>6653.5718900000002</v>
      </c>
      <c r="I106" s="3">
        <v>6626.1806299999998</v>
      </c>
      <c r="J106" s="46">
        <v>4727.2400399999997</v>
      </c>
      <c r="K106" s="46">
        <v>5726.8452270323987</v>
      </c>
      <c r="L106" s="46">
        <v>7878.3481979556009</v>
      </c>
      <c r="M106" s="46">
        <v>10587.170667068001</v>
      </c>
      <c r="N106" s="46">
        <v>13591.708370399996</v>
      </c>
      <c r="O106" s="76">
        <v>0.28379042879489802</v>
      </c>
    </row>
    <row r="107" spans="1:15" x14ac:dyDescent="0.2">
      <c r="A107" s="54"/>
      <c r="B107" s="52" t="s">
        <v>10</v>
      </c>
      <c r="C107" s="3"/>
      <c r="D107" s="3"/>
      <c r="E107" s="3"/>
      <c r="F107" s="3"/>
      <c r="G107" s="3"/>
      <c r="H107" s="3"/>
      <c r="I107" s="3"/>
      <c r="J107" s="46"/>
      <c r="K107" s="46"/>
      <c r="L107" s="46"/>
      <c r="M107" s="46"/>
      <c r="N107" s="46"/>
      <c r="O107" s="77"/>
    </row>
    <row r="108" spans="1:15" x14ac:dyDescent="0.2">
      <c r="A108" s="54">
        <v>64</v>
      </c>
      <c r="B108" s="52" t="s">
        <v>56</v>
      </c>
      <c r="C108" s="3">
        <v>3662.366150000003</v>
      </c>
      <c r="D108" s="3">
        <v>4979.1400399999993</v>
      </c>
      <c r="E108" s="3">
        <v>6357.6223100000007</v>
      </c>
      <c r="F108" s="3">
        <v>7432.1179900000006</v>
      </c>
      <c r="G108" s="3">
        <v>8692.7435800000003</v>
      </c>
      <c r="H108" s="3">
        <v>6949.7918800000007</v>
      </c>
      <c r="I108" s="3">
        <v>7544.0515799999985</v>
      </c>
      <c r="J108" s="46">
        <v>6651.8359300000002</v>
      </c>
      <c r="K108" s="46">
        <v>9852.4025208618968</v>
      </c>
      <c r="L108" s="46">
        <v>13341.822938091997</v>
      </c>
      <c r="M108" s="46">
        <v>15866.038178945593</v>
      </c>
      <c r="N108" s="46">
        <v>13888.702843200002</v>
      </c>
      <c r="O108" s="76">
        <v>-0.12462691148503202</v>
      </c>
    </row>
    <row r="109" spans="1:15" x14ac:dyDescent="0.2">
      <c r="A109" s="54"/>
      <c r="B109" s="52" t="s">
        <v>57</v>
      </c>
      <c r="C109" s="3"/>
      <c r="D109" s="3"/>
      <c r="E109" s="3"/>
      <c r="F109" s="3"/>
      <c r="G109" s="3"/>
      <c r="H109" s="3"/>
      <c r="I109" s="3"/>
      <c r="J109" s="46"/>
      <c r="K109" s="46"/>
      <c r="L109" s="46"/>
      <c r="M109" s="46"/>
      <c r="N109" s="46"/>
      <c r="O109" s="77"/>
    </row>
    <row r="110" spans="1:15" x14ac:dyDescent="0.2">
      <c r="A110" s="54"/>
      <c r="B110" s="52" t="s">
        <v>10</v>
      </c>
      <c r="C110" s="3"/>
      <c r="D110" s="3"/>
      <c r="E110" s="3"/>
      <c r="F110" s="3"/>
      <c r="G110" s="3"/>
      <c r="H110" s="3"/>
      <c r="I110" s="3"/>
      <c r="J110" s="46"/>
      <c r="K110" s="46"/>
      <c r="L110" s="46"/>
      <c r="M110" s="46"/>
      <c r="N110" s="46"/>
      <c r="O110" s="77"/>
    </row>
    <row r="111" spans="1:15" x14ac:dyDescent="0.2">
      <c r="A111" s="54">
        <v>65</v>
      </c>
      <c r="B111" s="52" t="s">
        <v>58</v>
      </c>
      <c r="C111" s="3">
        <v>4434.4160499999998</v>
      </c>
      <c r="D111" s="3">
        <v>4709.6727699999983</v>
      </c>
      <c r="E111" s="3">
        <v>2444.7008799999999</v>
      </c>
      <c r="F111" s="3">
        <v>4113.5809599999993</v>
      </c>
      <c r="G111" s="3">
        <v>3957.4782000000009</v>
      </c>
      <c r="H111" s="3">
        <v>5248.0707399999992</v>
      </c>
      <c r="I111" s="3">
        <v>6031.3907900000004</v>
      </c>
      <c r="J111" s="46">
        <v>5689.4196700000011</v>
      </c>
      <c r="K111" s="46">
        <v>6456.8277357215993</v>
      </c>
      <c r="L111" s="46">
        <v>8572.1134096711994</v>
      </c>
      <c r="M111" s="46">
        <v>10527.675974183099</v>
      </c>
      <c r="N111" s="46">
        <v>11904.904618799996</v>
      </c>
      <c r="O111" s="76">
        <v>0.13081981702269885</v>
      </c>
    </row>
    <row r="112" spans="1:15" x14ac:dyDescent="0.2">
      <c r="A112" s="51"/>
      <c r="B112" s="52" t="s">
        <v>59</v>
      </c>
      <c r="C112" s="14"/>
      <c r="D112" s="14"/>
      <c r="E112" s="14"/>
      <c r="F112" s="14"/>
      <c r="G112" s="14"/>
      <c r="H112" s="14"/>
      <c r="I112" s="14"/>
      <c r="J112" s="63"/>
      <c r="K112" s="63"/>
      <c r="L112" s="63"/>
      <c r="M112" s="63"/>
      <c r="N112" s="63"/>
      <c r="O112" s="77"/>
    </row>
    <row r="113" spans="1:15" x14ac:dyDescent="0.2">
      <c r="A113" s="51"/>
      <c r="B113" s="52" t="s">
        <v>10</v>
      </c>
      <c r="C113" s="3"/>
      <c r="D113" s="3"/>
      <c r="E113" s="3"/>
      <c r="F113" s="3"/>
      <c r="G113" s="3"/>
      <c r="H113" s="3"/>
      <c r="I113" s="3"/>
      <c r="J113" s="46"/>
      <c r="K113" s="46"/>
      <c r="L113" s="46"/>
      <c r="M113" s="46"/>
      <c r="N113" s="46"/>
      <c r="O113" s="77"/>
    </row>
    <row r="114" spans="1:15" x14ac:dyDescent="0.2">
      <c r="A114" s="54">
        <v>66</v>
      </c>
      <c r="B114" s="52" t="s">
        <v>111</v>
      </c>
      <c r="C114" s="3">
        <v>42448.966299999985</v>
      </c>
      <c r="D114" s="3">
        <v>33087.52629999999</v>
      </c>
      <c r="E114" s="3">
        <v>36470.108450000007</v>
      </c>
      <c r="F114" s="3">
        <v>42872.197</v>
      </c>
      <c r="G114" s="3">
        <v>44887.287360000002</v>
      </c>
      <c r="H114" s="3">
        <v>37186.918459999994</v>
      </c>
      <c r="I114" s="3">
        <v>25502.534059999998</v>
      </c>
      <c r="J114" s="46">
        <v>24774.725799999993</v>
      </c>
      <c r="K114" s="46">
        <v>19570.569413378878</v>
      </c>
      <c r="L114" s="46">
        <v>22441.694730509596</v>
      </c>
      <c r="M114" s="46">
        <v>26123.423535476795</v>
      </c>
      <c r="N114" s="46">
        <v>26565.221889999993</v>
      </c>
      <c r="O114" s="76">
        <v>1.6911962320834917E-2</v>
      </c>
    </row>
    <row r="115" spans="1:15" x14ac:dyDescent="0.2">
      <c r="A115" s="51"/>
      <c r="B115" s="52" t="s">
        <v>10</v>
      </c>
      <c r="C115" s="14"/>
      <c r="D115" s="14"/>
      <c r="E115" s="14"/>
      <c r="F115" s="14"/>
      <c r="G115" s="14"/>
      <c r="H115" s="14"/>
      <c r="I115" s="14"/>
      <c r="J115" s="63"/>
      <c r="K115" s="63"/>
      <c r="L115" s="63"/>
      <c r="M115" s="63"/>
      <c r="N115" s="63"/>
      <c r="O115" s="77"/>
    </row>
    <row r="116" spans="1:15" x14ac:dyDescent="0.2">
      <c r="A116" s="54">
        <v>67</v>
      </c>
      <c r="B116" s="52" t="s">
        <v>60</v>
      </c>
      <c r="C116" s="3">
        <v>4792.9513300000017</v>
      </c>
      <c r="D116" s="3">
        <v>2158.65443</v>
      </c>
      <c r="E116" s="3">
        <v>2982.14284</v>
      </c>
      <c r="F116" s="3">
        <v>2181.5249199999998</v>
      </c>
      <c r="G116" s="3">
        <v>3003.7490200000002</v>
      </c>
      <c r="H116" s="3">
        <v>2434.69256</v>
      </c>
      <c r="I116" s="3">
        <v>2104.9792000000002</v>
      </c>
      <c r="J116" s="46">
        <v>1533.2940299999996</v>
      </c>
      <c r="K116" s="46">
        <v>5033.7281224404005</v>
      </c>
      <c r="L116" s="46">
        <v>9480.2806433834012</v>
      </c>
      <c r="M116" s="46">
        <v>11642.309230056402</v>
      </c>
      <c r="N116" s="46">
        <v>9981.2130095999983</v>
      </c>
      <c r="O116" s="76">
        <v>-0.14267755542586258</v>
      </c>
    </row>
    <row r="117" spans="1:15" x14ac:dyDescent="0.2">
      <c r="A117" s="54"/>
      <c r="B117" s="52" t="s">
        <v>10</v>
      </c>
      <c r="C117" s="3"/>
      <c r="D117" s="3"/>
      <c r="E117" s="3"/>
      <c r="F117" s="3"/>
      <c r="G117" s="3"/>
      <c r="H117" s="3"/>
      <c r="I117" s="3"/>
      <c r="J117" s="46"/>
      <c r="K117" s="46"/>
      <c r="L117" s="46"/>
      <c r="M117" s="46"/>
      <c r="N117" s="46"/>
      <c r="O117" s="77"/>
    </row>
    <row r="118" spans="1:15" x14ac:dyDescent="0.2">
      <c r="A118" s="54">
        <v>68</v>
      </c>
      <c r="B118" s="52" t="s">
        <v>61</v>
      </c>
      <c r="C118" s="3">
        <v>576.20131999999978</v>
      </c>
      <c r="D118" s="3">
        <v>828.76032000000009</v>
      </c>
      <c r="E118" s="3">
        <v>1136.7125100000001</v>
      </c>
      <c r="F118" s="3">
        <v>612.63889999999992</v>
      </c>
      <c r="G118" s="3">
        <v>1259.4792399999999</v>
      </c>
      <c r="H118" s="3">
        <v>1462.0601400000003</v>
      </c>
      <c r="I118" s="3">
        <v>1743.0674200000001</v>
      </c>
      <c r="J118" s="46">
        <v>1186.5963700000002</v>
      </c>
      <c r="K118" s="46">
        <v>2093.2687623317606</v>
      </c>
      <c r="L118" s="46">
        <v>7736.1901558385316</v>
      </c>
      <c r="M118" s="46">
        <v>3274.4037967964</v>
      </c>
      <c r="N118" s="46">
        <v>4203.7203316000005</v>
      </c>
      <c r="O118" s="76">
        <v>0.28381244112678528</v>
      </c>
    </row>
    <row r="119" spans="1:15" x14ac:dyDescent="0.2">
      <c r="A119" s="54"/>
      <c r="B119" s="52" t="s">
        <v>10</v>
      </c>
      <c r="C119" s="3"/>
      <c r="D119" s="3"/>
      <c r="E119" s="3"/>
      <c r="F119" s="3"/>
      <c r="G119" s="3"/>
      <c r="H119" s="3"/>
      <c r="I119" s="3"/>
      <c r="J119" s="46"/>
      <c r="K119" s="46"/>
      <c r="L119" s="46"/>
      <c r="M119" s="46"/>
      <c r="N119" s="46"/>
      <c r="O119" s="77"/>
    </row>
    <row r="120" spans="1:15" x14ac:dyDescent="0.2">
      <c r="A120" s="54">
        <v>69</v>
      </c>
      <c r="B120" s="52" t="s">
        <v>62</v>
      </c>
      <c r="C120" s="3">
        <v>20282.30093999999</v>
      </c>
      <c r="D120" s="3">
        <v>23891.477059999997</v>
      </c>
      <c r="E120" s="3">
        <v>18370.639380000001</v>
      </c>
      <c r="F120" s="3">
        <v>24917.36721</v>
      </c>
      <c r="G120" s="3">
        <v>22826.478999999999</v>
      </c>
      <c r="H120" s="3">
        <v>26967.993139999995</v>
      </c>
      <c r="I120" s="3">
        <v>35352.242100000003</v>
      </c>
      <c r="J120" s="46">
        <v>45621.17521999999</v>
      </c>
      <c r="K120" s="46">
        <v>56674.902916520739</v>
      </c>
      <c r="L120" s="46">
        <v>49197.410037617425</v>
      </c>
      <c r="M120" s="46">
        <v>51581.986249203146</v>
      </c>
      <c r="N120" s="46">
        <v>46966.904488800006</v>
      </c>
      <c r="O120" s="76">
        <v>-8.9470803588421965E-2</v>
      </c>
    </row>
    <row r="121" spans="1:15" x14ac:dyDescent="0.2">
      <c r="A121" s="54"/>
      <c r="B121" s="52"/>
      <c r="C121" s="3"/>
      <c r="D121" s="3"/>
      <c r="E121" s="3"/>
      <c r="F121" s="3"/>
      <c r="G121" s="3"/>
      <c r="H121" s="3"/>
      <c r="I121" s="3"/>
      <c r="J121" s="46"/>
      <c r="K121" s="46"/>
      <c r="L121" s="46"/>
      <c r="M121" s="46"/>
      <c r="N121" s="46"/>
      <c r="O121" s="76"/>
    </row>
    <row r="122" spans="1:15" ht="15" x14ac:dyDescent="0.25">
      <c r="A122" s="53">
        <v>7</v>
      </c>
      <c r="B122" s="48" t="s">
        <v>63</v>
      </c>
      <c r="C122" s="25">
        <f t="shared" ref="C122:H122" ca="1" si="9">SUM(C124:C143)</f>
        <v>92554.504330000025</v>
      </c>
      <c r="D122" s="25">
        <f t="shared" ca="1" si="9"/>
        <v>97871.302409999989</v>
      </c>
      <c r="E122" s="25">
        <f t="shared" ca="1" si="9"/>
        <v>108282.86706999999</v>
      </c>
      <c r="F122" s="25">
        <f t="shared" ca="1" si="9"/>
        <v>115908.40033000002</v>
      </c>
      <c r="G122" s="25">
        <f t="shared" ca="1" si="9"/>
        <v>117278.05447</v>
      </c>
      <c r="H122" s="25">
        <f t="shared" ca="1" si="9"/>
        <v>126865.26672</v>
      </c>
      <c r="I122" s="25">
        <v>147136.72433000003</v>
      </c>
      <c r="J122" s="62">
        <v>171174.01368</v>
      </c>
      <c r="K122" s="62">
        <v>193060.34177072556</v>
      </c>
      <c r="L122" s="62">
        <v>214104.00360976814</v>
      </c>
      <c r="M122" s="62">
        <v>249792.38968291489</v>
      </c>
      <c r="N122" s="62">
        <v>236310.12702616231</v>
      </c>
      <c r="O122" s="74">
        <v>-5.3976545859350078E-2</v>
      </c>
    </row>
    <row r="123" spans="1:15" x14ac:dyDescent="0.2">
      <c r="A123" s="51"/>
      <c r="B123" s="52" t="s">
        <v>10</v>
      </c>
      <c r="C123" s="3"/>
      <c r="D123" s="3"/>
      <c r="E123" s="3"/>
      <c r="F123" s="3"/>
      <c r="G123" s="3"/>
      <c r="H123" s="3"/>
      <c r="I123" s="3"/>
      <c r="J123" s="46"/>
      <c r="K123" s="46"/>
      <c r="L123" s="46"/>
      <c r="M123" s="46"/>
      <c r="N123" s="46"/>
      <c r="O123" s="77"/>
    </row>
    <row r="124" spans="1:15" x14ac:dyDescent="0.2">
      <c r="A124" s="54">
        <v>71</v>
      </c>
      <c r="B124" s="52" t="s">
        <v>64</v>
      </c>
      <c r="C124" s="3">
        <v>5676.7704199999998</v>
      </c>
      <c r="D124" s="3">
        <v>6481.9059099999986</v>
      </c>
      <c r="E124" s="3">
        <v>9339.7294000000002</v>
      </c>
      <c r="F124" s="3">
        <v>7112.7818699999989</v>
      </c>
      <c r="G124" s="3">
        <v>6236.7693900000004</v>
      </c>
      <c r="H124" s="3">
        <v>6554.3385199999993</v>
      </c>
      <c r="I124" s="3">
        <v>9415.2693099999997</v>
      </c>
      <c r="J124" s="46">
        <v>16443.921310000002</v>
      </c>
      <c r="K124" s="46">
        <v>11571.991445128</v>
      </c>
      <c r="L124" s="46">
        <v>6878.1440882098004</v>
      </c>
      <c r="M124" s="46">
        <v>7297.9478955548011</v>
      </c>
      <c r="N124" s="46">
        <v>4913.0187527999997</v>
      </c>
      <c r="O124" s="76">
        <v>-0.32679448755827212</v>
      </c>
    </row>
    <row r="125" spans="1:15" x14ac:dyDescent="0.2">
      <c r="A125" s="54"/>
      <c r="B125" s="52" t="s">
        <v>10</v>
      </c>
      <c r="C125" s="3"/>
      <c r="D125" s="3"/>
      <c r="E125" s="3"/>
      <c r="F125" s="3"/>
      <c r="G125" s="3"/>
      <c r="H125" s="3"/>
      <c r="I125" s="3"/>
      <c r="J125" s="46"/>
      <c r="K125" s="46"/>
      <c r="L125" s="46"/>
      <c r="M125" s="46"/>
      <c r="N125" s="46"/>
      <c r="O125" s="77"/>
    </row>
    <row r="126" spans="1:15" x14ac:dyDescent="0.2">
      <c r="A126" s="54">
        <v>72</v>
      </c>
      <c r="B126" s="52" t="s">
        <v>65</v>
      </c>
      <c r="C126" s="3">
        <v>2959.9769199999992</v>
      </c>
      <c r="D126" s="3">
        <v>4217.5430999999999</v>
      </c>
      <c r="E126" s="3">
        <v>3956.6538300000002</v>
      </c>
      <c r="F126" s="3">
        <v>3223.9122000000002</v>
      </c>
      <c r="G126" s="3">
        <v>3355.2440300000007</v>
      </c>
      <c r="H126" s="3">
        <v>1988.5159299999996</v>
      </c>
      <c r="I126" s="3">
        <v>2602.1393399999997</v>
      </c>
      <c r="J126" s="46">
        <v>4757.8995400000003</v>
      </c>
      <c r="K126" s="46">
        <v>7416.543134540002</v>
      </c>
      <c r="L126" s="46">
        <v>8019.4580564494972</v>
      </c>
      <c r="M126" s="46">
        <v>9523.0869350879984</v>
      </c>
      <c r="N126" s="46">
        <v>13614.66959</v>
      </c>
      <c r="O126" s="76">
        <v>0.42964877699861015</v>
      </c>
    </row>
    <row r="127" spans="1:15" x14ac:dyDescent="0.2">
      <c r="A127" s="54"/>
      <c r="B127" s="52" t="s">
        <v>10</v>
      </c>
      <c r="C127" s="3"/>
      <c r="D127" s="3"/>
      <c r="E127" s="3"/>
      <c r="F127" s="3"/>
      <c r="G127" s="3"/>
      <c r="H127" s="3"/>
      <c r="I127" s="3"/>
      <c r="J127" s="46"/>
      <c r="K127" s="46"/>
      <c r="L127" s="46"/>
      <c r="M127" s="46"/>
      <c r="N127" s="46"/>
      <c r="O127" s="77"/>
    </row>
    <row r="128" spans="1:15" x14ac:dyDescent="0.2">
      <c r="A128" s="54">
        <v>73</v>
      </c>
      <c r="B128" s="52" t="s">
        <v>112</v>
      </c>
      <c r="C128" s="64" t="s">
        <v>119</v>
      </c>
      <c r="D128" s="64" t="s">
        <v>119</v>
      </c>
      <c r="E128" s="64" t="s">
        <v>119</v>
      </c>
      <c r="F128" s="64" t="s">
        <v>119</v>
      </c>
      <c r="G128" s="64" t="s">
        <v>119</v>
      </c>
      <c r="H128" s="64" t="s">
        <v>119</v>
      </c>
      <c r="I128" s="64" t="s">
        <v>119</v>
      </c>
      <c r="J128" s="64" t="s">
        <v>119</v>
      </c>
      <c r="K128" s="46">
        <v>1079.570629176</v>
      </c>
      <c r="L128" s="46">
        <v>1068.60135992</v>
      </c>
      <c r="M128" s="46">
        <v>682.65184904</v>
      </c>
      <c r="N128" s="46">
        <v>732.39756399999987</v>
      </c>
      <c r="O128" s="76">
        <v>7.2871281356604145E-2</v>
      </c>
    </row>
    <row r="129" spans="1:15" x14ac:dyDescent="0.2">
      <c r="A129" s="54"/>
      <c r="B129" s="52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77"/>
    </row>
    <row r="130" spans="1:15" x14ac:dyDescent="0.2">
      <c r="A130" s="54">
        <v>74</v>
      </c>
      <c r="B130" s="52" t="s">
        <v>66</v>
      </c>
      <c r="C130" s="3">
        <v>7400.9435599999897</v>
      </c>
      <c r="D130" s="3">
        <v>11517.152670000001</v>
      </c>
      <c r="E130" s="3">
        <v>13279.110070000001</v>
      </c>
      <c r="F130" s="3">
        <v>14605.513190000001</v>
      </c>
      <c r="G130" s="3">
        <v>15735.410160000003</v>
      </c>
      <c r="H130" s="3">
        <v>17001.749650000002</v>
      </c>
      <c r="I130" s="3">
        <v>17050.827289999997</v>
      </c>
      <c r="J130" s="46">
        <v>18694.798520000008</v>
      </c>
      <c r="K130" s="46">
        <v>28371.526160223784</v>
      </c>
      <c r="L130" s="46">
        <v>33750.883385099107</v>
      </c>
      <c r="M130" s="46">
        <v>40115.472160685204</v>
      </c>
      <c r="N130" s="46">
        <v>37014.000242399998</v>
      </c>
      <c r="O130" s="76">
        <v>-7.7313608720895877E-2</v>
      </c>
    </row>
    <row r="131" spans="1:15" x14ac:dyDescent="0.2">
      <c r="A131" s="54"/>
      <c r="B131" s="52" t="s">
        <v>67</v>
      </c>
      <c r="C131" s="14"/>
      <c r="D131" s="14"/>
      <c r="E131" s="14"/>
      <c r="F131" s="14"/>
      <c r="G131" s="14"/>
      <c r="H131" s="14"/>
      <c r="I131" s="14"/>
      <c r="J131" s="63"/>
      <c r="K131" s="63"/>
      <c r="L131" s="63"/>
      <c r="M131" s="63"/>
      <c r="N131" s="63"/>
      <c r="O131" s="80"/>
    </row>
    <row r="132" spans="1:15" x14ac:dyDescent="0.2">
      <c r="A132" s="54"/>
      <c r="B132" s="52" t="s">
        <v>10</v>
      </c>
      <c r="C132" s="3"/>
      <c r="D132" s="3"/>
      <c r="E132" s="3"/>
      <c r="F132" s="3"/>
      <c r="G132" s="3"/>
      <c r="H132" s="3"/>
      <c r="I132" s="3"/>
      <c r="J132" s="46"/>
      <c r="K132" s="46"/>
      <c r="L132" s="46"/>
      <c r="M132" s="46"/>
      <c r="N132" s="46"/>
      <c r="O132" s="77"/>
    </row>
    <row r="133" spans="1:15" x14ac:dyDescent="0.2">
      <c r="A133" s="54">
        <v>75</v>
      </c>
      <c r="B133" s="52" t="s">
        <v>68</v>
      </c>
      <c r="C133" s="3">
        <v>4676.9994299999962</v>
      </c>
      <c r="D133" s="3">
        <v>7021.1831700000002</v>
      </c>
      <c r="E133" s="3">
        <v>5863.2427899999984</v>
      </c>
      <c r="F133" s="3">
        <v>6353.0611799999997</v>
      </c>
      <c r="G133" s="3">
        <v>4078.7972600000003</v>
      </c>
      <c r="H133" s="3">
        <v>4533.0488600000008</v>
      </c>
      <c r="I133" s="3">
        <v>6674.5180700000001</v>
      </c>
      <c r="J133" s="46">
        <v>8759.3345400000017</v>
      </c>
      <c r="K133" s="46">
        <v>13426.700498771575</v>
      </c>
      <c r="L133" s="46">
        <v>16353.31933345276</v>
      </c>
      <c r="M133" s="46">
        <v>20782.636517896957</v>
      </c>
      <c r="N133" s="46">
        <v>19707.709502507001</v>
      </c>
      <c r="O133" s="76">
        <v>-5.1722360368680054E-2</v>
      </c>
    </row>
    <row r="134" spans="1:15" x14ac:dyDescent="0.2">
      <c r="A134" s="51"/>
      <c r="B134" s="52" t="s">
        <v>10</v>
      </c>
      <c r="C134" s="14"/>
      <c r="D134" s="14"/>
      <c r="E134" s="14"/>
      <c r="F134" s="14"/>
      <c r="G134" s="14"/>
      <c r="H134" s="14"/>
      <c r="I134" s="14"/>
      <c r="J134" s="63"/>
      <c r="K134" s="63"/>
      <c r="L134" s="63"/>
      <c r="M134" s="63"/>
      <c r="N134" s="63"/>
      <c r="O134" s="77"/>
    </row>
    <row r="135" spans="1:15" x14ac:dyDescent="0.2">
      <c r="A135" s="54">
        <v>76</v>
      </c>
      <c r="B135" s="52" t="s">
        <v>69</v>
      </c>
      <c r="C135" s="3">
        <v>8788.2332699999952</v>
      </c>
      <c r="D135" s="3">
        <v>8582.9039099999991</v>
      </c>
      <c r="E135" s="3">
        <v>14951.772149999999</v>
      </c>
      <c r="F135" s="3">
        <v>15786.99469</v>
      </c>
      <c r="G135" s="3">
        <v>19921.827520000003</v>
      </c>
      <c r="H135" s="3">
        <v>20326.337350000002</v>
      </c>
      <c r="I135" s="3">
        <v>16752.641759999999</v>
      </c>
      <c r="J135" s="46">
        <v>16097.261460000002</v>
      </c>
      <c r="K135" s="46">
        <v>23754.48411020972</v>
      </c>
      <c r="L135" s="46">
        <v>30951.16866336991</v>
      </c>
      <c r="M135" s="46">
        <v>27878.6766001627</v>
      </c>
      <c r="N135" s="46">
        <v>27952.403320325262</v>
      </c>
      <c r="O135" s="76">
        <v>2.644555952922456E-3</v>
      </c>
    </row>
    <row r="136" spans="1:15" ht="15" customHeight="1" x14ac:dyDescent="0.2">
      <c r="A136" s="54"/>
      <c r="B136" s="52" t="s">
        <v>70</v>
      </c>
      <c r="C136" s="14"/>
      <c r="D136" s="14"/>
      <c r="E136" s="14"/>
      <c r="F136" s="14"/>
      <c r="G136" s="14"/>
      <c r="H136" s="14"/>
      <c r="I136" s="14"/>
      <c r="J136" s="63"/>
      <c r="K136" s="63"/>
      <c r="L136" s="63"/>
      <c r="M136" s="63"/>
      <c r="N136" s="63"/>
      <c r="O136" s="77"/>
    </row>
    <row r="137" spans="1:15" x14ac:dyDescent="0.2">
      <c r="A137" s="61"/>
      <c r="B137" s="58"/>
      <c r="C137" s="21"/>
      <c r="D137" s="21"/>
      <c r="E137" s="21"/>
      <c r="F137" s="21"/>
      <c r="G137" s="21"/>
      <c r="H137" s="21"/>
      <c r="I137" s="21"/>
      <c r="J137" s="67"/>
      <c r="K137" s="67"/>
      <c r="L137" s="67"/>
      <c r="M137" s="67"/>
      <c r="N137" s="67"/>
      <c r="O137" s="81"/>
    </row>
    <row r="138" spans="1:15" x14ac:dyDescent="0.2">
      <c r="A138" s="54">
        <v>77</v>
      </c>
      <c r="B138" s="52" t="s">
        <v>71</v>
      </c>
      <c r="C138" s="3">
        <v>18090.769930000017</v>
      </c>
      <c r="D138" s="3">
        <v>19534.716530000002</v>
      </c>
      <c r="E138" s="3">
        <v>17200.980640000002</v>
      </c>
      <c r="F138" s="3">
        <v>19573.341649999998</v>
      </c>
      <c r="G138" s="3">
        <v>20399.754409999998</v>
      </c>
      <c r="H138" s="3">
        <v>20205.275820000003</v>
      </c>
      <c r="I138" s="3">
        <v>39050.731469999999</v>
      </c>
      <c r="J138" s="46">
        <v>28745.363100000002</v>
      </c>
      <c r="K138" s="46">
        <v>29524.934395361295</v>
      </c>
      <c r="L138" s="46">
        <v>38201.21260662609</v>
      </c>
      <c r="M138" s="46">
        <v>50000.531990807176</v>
      </c>
      <c r="N138" s="46">
        <v>44071.026881329984</v>
      </c>
      <c r="O138" s="76">
        <v>-0.11858884042608497</v>
      </c>
    </row>
    <row r="139" spans="1:15" ht="14.25" customHeight="1" x14ac:dyDescent="0.2">
      <c r="A139" s="54"/>
      <c r="B139" s="52" t="s">
        <v>72</v>
      </c>
      <c r="C139" s="3"/>
      <c r="D139" s="3"/>
      <c r="E139" s="3"/>
      <c r="F139" s="3"/>
      <c r="G139" s="3"/>
      <c r="H139" s="3"/>
      <c r="I139" s="3"/>
      <c r="J139" s="46"/>
      <c r="K139" s="46"/>
      <c r="L139" s="46"/>
      <c r="M139" s="46"/>
      <c r="N139" s="46"/>
      <c r="O139" s="77"/>
    </row>
    <row r="140" spans="1:15" x14ac:dyDescent="0.2">
      <c r="A140" s="54"/>
      <c r="B140" s="52"/>
      <c r="C140" s="3"/>
      <c r="D140" s="3"/>
      <c r="E140" s="3"/>
      <c r="F140" s="3"/>
      <c r="G140" s="3"/>
      <c r="H140" s="3"/>
      <c r="I140" s="3"/>
      <c r="J140" s="46"/>
      <c r="K140" s="46"/>
      <c r="L140" s="46"/>
      <c r="M140" s="46"/>
      <c r="N140" s="46"/>
      <c r="O140" s="77"/>
    </row>
    <row r="141" spans="1:15" x14ac:dyDescent="0.2">
      <c r="A141" s="54">
        <v>78</v>
      </c>
      <c r="B141" s="52" t="s">
        <v>73</v>
      </c>
      <c r="C141" s="3">
        <v>35574.680440000033</v>
      </c>
      <c r="D141" s="3">
        <v>33887.342939999988</v>
      </c>
      <c r="E141" s="3">
        <v>34777.66214</v>
      </c>
      <c r="F141" s="3">
        <v>39922.256730000001</v>
      </c>
      <c r="G141" s="3">
        <v>38313.191680000004</v>
      </c>
      <c r="H141" s="3">
        <v>49397.561199999996</v>
      </c>
      <c r="I141" s="3">
        <v>50227.050340000002</v>
      </c>
      <c r="J141" s="46">
        <v>71972.872899999973</v>
      </c>
      <c r="K141" s="46">
        <v>69962.581788367184</v>
      </c>
      <c r="L141" s="46">
        <v>69077.076727240186</v>
      </c>
      <c r="M141" s="46">
        <v>76660.073069140053</v>
      </c>
      <c r="N141" s="46">
        <v>76859.444758400074</v>
      </c>
      <c r="O141" s="76">
        <v>2.5914929935264563E-3</v>
      </c>
    </row>
    <row r="142" spans="1:15" x14ac:dyDescent="0.2">
      <c r="A142" s="54"/>
      <c r="B142" s="52" t="s">
        <v>10</v>
      </c>
      <c r="C142" s="3"/>
      <c r="D142" s="3"/>
      <c r="E142" s="3"/>
      <c r="F142" s="3"/>
      <c r="G142" s="3"/>
      <c r="H142" s="3"/>
      <c r="I142" s="3"/>
      <c r="J142" s="46"/>
      <c r="K142" s="46"/>
      <c r="L142" s="46"/>
      <c r="M142" s="46"/>
      <c r="N142" s="46"/>
      <c r="O142" s="77"/>
    </row>
    <row r="143" spans="1:15" x14ac:dyDescent="0.2">
      <c r="A143" s="54">
        <v>79</v>
      </c>
      <c r="B143" s="52" t="s">
        <v>74</v>
      </c>
      <c r="C143" s="3">
        <v>9386.1303600000028</v>
      </c>
      <c r="D143" s="3">
        <v>6628.5541800000001</v>
      </c>
      <c r="E143" s="3">
        <v>8913.7160500000009</v>
      </c>
      <c r="F143" s="3">
        <v>9330.5388199999998</v>
      </c>
      <c r="G143" s="3">
        <v>9237.0600200000008</v>
      </c>
      <c r="H143" s="3">
        <v>6858.4393899999995</v>
      </c>
      <c r="I143" s="3">
        <v>5363.5467500000004</v>
      </c>
      <c r="J143" s="46">
        <v>5702.5623100000003</v>
      </c>
      <c r="K143" s="46">
        <v>7952.0096089479994</v>
      </c>
      <c r="L143" s="46">
        <v>9804.1393894008015</v>
      </c>
      <c r="M143" s="46">
        <v>16851.312664540001</v>
      </c>
      <c r="N143" s="46">
        <v>11445.4564144</v>
      </c>
      <c r="O143" s="76">
        <v>-0.32079733832934421</v>
      </c>
    </row>
    <row r="144" spans="1:15" x14ac:dyDescent="0.2">
      <c r="A144" s="54"/>
      <c r="B144" s="52" t="s">
        <v>75</v>
      </c>
      <c r="C144" s="3"/>
      <c r="D144" s="3"/>
      <c r="E144" s="3"/>
      <c r="F144" s="3"/>
      <c r="G144" s="3"/>
      <c r="H144" s="3"/>
      <c r="I144" s="3"/>
      <c r="J144" s="46"/>
      <c r="K144" s="46"/>
      <c r="L144" s="46"/>
      <c r="M144" s="46"/>
      <c r="N144" s="46"/>
      <c r="O144" s="77"/>
    </row>
    <row r="145" spans="1:15" x14ac:dyDescent="0.2">
      <c r="A145" s="54"/>
      <c r="B145" s="52" t="s">
        <v>76</v>
      </c>
      <c r="C145" s="3"/>
      <c r="D145" s="3"/>
      <c r="E145" s="3"/>
      <c r="F145" s="3"/>
      <c r="G145" s="3"/>
      <c r="H145" s="3"/>
      <c r="I145" s="3"/>
      <c r="J145" s="46"/>
      <c r="K145" s="46"/>
      <c r="L145" s="46"/>
      <c r="M145" s="46"/>
      <c r="N145" s="46"/>
      <c r="O145" s="77"/>
    </row>
    <row r="146" spans="1:15" x14ac:dyDescent="0.2">
      <c r="A146" s="54"/>
      <c r="B146" s="52"/>
      <c r="C146" s="3"/>
      <c r="D146" s="3"/>
      <c r="E146" s="3"/>
      <c r="F146" s="3"/>
      <c r="G146" s="3"/>
      <c r="H146" s="3"/>
      <c r="I146" s="3"/>
      <c r="J146" s="46"/>
      <c r="K146" s="46"/>
      <c r="L146" s="46"/>
      <c r="M146" s="46"/>
      <c r="N146" s="46"/>
      <c r="O146" s="77"/>
    </row>
    <row r="147" spans="1:15" ht="15" x14ac:dyDescent="0.25">
      <c r="A147" s="53">
        <v>8</v>
      </c>
      <c r="B147" s="48" t="s">
        <v>77</v>
      </c>
      <c r="C147" s="25">
        <f t="shared" ref="C147:H147" ca="1" si="10">SUM(C149:C167)</f>
        <v>226243.86911999999</v>
      </c>
      <c r="D147" s="25">
        <f t="shared" ca="1" si="10"/>
        <v>134530.40850000014</v>
      </c>
      <c r="E147" s="25">
        <f t="shared" ca="1" si="10"/>
        <v>131228.87471</v>
      </c>
      <c r="F147" s="25">
        <f t="shared" ca="1" si="10"/>
        <v>131182.44555</v>
      </c>
      <c r="G147" s="25">
        <f t="shared" ca="1" si="10"/>
        <v>120863.17535999999</v>
      </c>
      <c r="H147" s="25">
        <f t="shared" ca="1" si="10"/>
        <v>131899.10038000002</v>
      </c>
      <c r="I147" s="25">
        <f ca="1">SUM(I149:I167)</f>
        <v>114173.86783999999</v>
      </c>
      <c r="J147" s="62">
        <v>116439.47732000001</v>
      </c>
      <c r="K147" s="62">
        <v>184952.24891704679</v>
      </c>
      <c r="L147" s="62">
        <v>224487.42652504091</v>
      </c>
      <c r="M147" s="62">
        <v>239956.86446144685</v>
      </c>
      <c r="N147" s="62">
        <v>225770.37864506268</v>
      </c>
      <c r="O147" s="74">
        <v>-5.9118215921937667E-2</v>
      </c>
    </row>
    <row r="148" spans="1:15" x14ac:dyDescent="0.2">
      <c r="A148" s="51"/>
      <c r="B148" s="50"/>
      <c r="C148" s="3"/>
      <c r="D148" s="3"/>
      <c r="E148" s="3"/>
      <c r="F148" s="3"/>
      <c r="G148" s="3"/>
      <c r="H148" s="3"/>
      <c r="I148" s="3"/>
      <c r="J148" s="46"/>
      <c r="K148" s="46"/>
      <c r="L148" s="46"/>
      <c r="M148" s="46"/>
      <c r="N148" s="46"/>
      <c r="O148" s="77"/>
    </row>
    <row r="149" spans="1:15" x14ac:dyDescent="0.2">
      <c r="A149" s="54">
        <v>81</v>
      </c>
      <c r="B149" s="52" t="s">
        <v>113</v>
      </c>
      <c r="C149" s="3">
        <v>1477.8986200000004</v>
      </c>
      <c r="D149" s="3">
        <v>1688.0164299999999</v>
      </c>
      <c r="E149" s="3">
        <v>1734.5187600000002</v>
      </c>
      <c r="F149" s="3">
        <v>2624.6372799999999</v>
      </c>
      <c r="G149" s="3">
        <v>3033.3119299999998</v>
      </c>
      <c r="H149" s="3">
        <v>2673.0821299999998</v>
      </c>
      <c r="I149" s="3">
        <v>3227.11852</v>
      </c>
      <c r="J149" s="46">
        <v>3785.2040499999994</v>
      </c>
      <c r="K149" s="46">
        <v>4674.5766377887985</v>
      </c>
      <c r="L149" s="46">
        <v>5802.1981364764015</v>
      </c>
      <c r="M149" s="46">
        <v>8032.4185102715992</v>
      </c>
      <c r="N149" s="46">
        <v>6117.8992151999992</v>
      </c>
      <c r="O149" s="76">
        <v>-0.23834904675638779</v>
      </c>
    </row>
    <row r="150" spans="1:15" x14ac:dyDescent="0.2">
      <c r="A150" s="51"/>
      <c r="B150" s="52"/>
      <c r="C150" s="3"/>
      <c r="D150" s="3"/>
      <c r="E150" s="3"/>
      <c r="F150" s="3"/>
      <c r="G150" s="3"/>
      <c r="H150" s="3"/>
      <c r="I150" s="3"/>
      <c r="J150" s="46"/>
      <c r="K150" s="46"/>
      <c r="L150" s="46"/>
      <c r="M150" s="46"/>
      <c r="N150" s="46"/>
      <c r="O150" s="75"/>
    </row>
    <row r="151" spans="1:15" x14ac:dyDescent="0.2">
      <c r="A151" s="51"/>
      <c r="B151" s="52" t="s">
        <v>10</v>
      </c>
      <c r="C151" s="14"/>
      <c r="D151" s="14"/>
      <c r="E151" s="14"/>
      <c r="F151" s="14"/>
      <c r="G151" s="14"/>
      <c r="H151" s="14"/>
      <c r="I151" s="14"/>
      <c r="J151" s="63"/>
      <c r="K151" s="63"/>
      <c r="L151" s="63"/>
      <c r="M151" s="63"/>
      <c r="N151" s="63"/>
      <c r="O151" s="77"/>
    </row>
    <row r="152" spans="1:15" x14ac:dyDescent="0.2">
      <c r="A152" s="54">
        <v>82</v>
      </c>
      <c r="B152" s="52" t="s">
        <v>114</v>
      </c>
      <c r="C152" s="3">
        <v>16749.016770000006</v>
      </c>
      <c r="D152" s="3">
        <v>16771.881280000001</v>
      </c>
      <c r="E152" s="3">
        <v>13461.82028</v>
      </c>
      <c r="F152" s="3">
        <v>15805.974459999998</v>
      </c>
      <c r="G152" s="3">
        <v>16779.034809999997</v>
      </c>
      <c r="H152" s="3">
        <v>21105.668900000011</v>
      </c>
      <c r="I152" s="3">
        <v>22994.669080000003</v>
      </c>
      <c r="J152" s="46">
        <v>27808.488870000001</v>
      </c>
      <c r="K152" s="46">
        <v>29090.687534972236</v>
      </c>
      <c r="L152" s="46">
        <v>33783.306930511993</v>
      </c>
      <c r="M152" s="46">
        <v>41251.14415189319</v>
      </c>
      <c r="N152" s="46">
        <v>36233.068541999994</v>
      </c>
      <c r="O152" s="76">
        <v>-0.12164694369241869</v>
      </c>
    </row>
    <row r="153" spans="1:15" x14ac:dyDescent="0.2">
      <c r="A153" s="54"/>
      <c r="B153" s="52" t="s">
        <v>10</v>
      </c>
      <c r="C153" s="3"/>
      <c r="D153" s="3"/>
      <c r="E153" s="3"/>
      <c r="F153" s="3"/>
      <c r="G153" s="3"/>
      <c r="H153" s="3"/>
      <c r="I153" s="3"/>
      <c r="J153" s="46"/>
      <c r="K153" s="46"/>
      <c r="L153" s="46"/>
      <c r="M153" s="46"/>
      <c r="N153" s="46"/>
      <c r="O153" s="77"/>
    </row>
    <row r="154" spans="1:15" x14ac:dyDescent="0.2">
      <c r="A154" s="54">
        <v>83</v>
      </c>
      <c r="B154" s="52" t="s">
        <v>78</v>
      </c>
      <c r="C154" s="3">
        <v>283.03681</v>
      </c>
      <c r="D154" s="3">
        <v>428.60793999999999</v>
      </c>
      <c r="E154" s="3">
        <v>490.70606999999995</v>
      </c>
      <c r="F154" s="3">
        <v>353.73079000000001</v>
      </c>
      <c r="G154" s="3">
        <v>413.92657999999994</v>
      </c>
      <c r="H154" s="3">
        <v>452.40845000000002</v>
      </c>
      <c r="I154" s="3">
        <v>651.96336999999994</v>
      </c>
      <c r="J154" s="46">
        <v>675.22424999999998</v>
      </c>
      <c r="K154" s="46">
        <v>1419.9296166676002</v>
      </c>
      <c r="L154" s="46">
        <v>2099.7585967036002</v>
      </c>
      <c r="M154" s="46">
        <v>2773.5921157436005</v>
      </c>
      <c r="N154" s="46">
        <v>2482.6466903999999</v>
      </c>
      <c r="O154" s="76">
        <v>-0.10489841808105882</v>
      </c>
    </row>
    <row r="155" spans="1:15" x14ac:dyDescent="0.2">
      <c r="A155" s="54"/>
      <c r="B155" s="52" t="s">
        <v>10</v>
      </c>
      <c r="C155" s="3"/>
      <c r="D155" s="3"/>
      <c r="E155" s="3"/>
      <c r="F155" s="3"/>
      <c r="G155" s="3"/>
      <c r="H155" s="3"/>
      <c r="I155" s="3"/>
      <c r="J155" s="46"/>
      <c r="K155" s="46"/>
      <c r="L155" s="46"/>
      <c r="M155" s="46"/>
      <c r="N155" s="46"/>
      <c r="O155" s="77"/>
    </row>
    <row r="156" spans="1:15" x14ac:dyDescent="0.2">
      <c r="A156" s="54">
        <v>84</v>
      </c>
      <c r="B156" s="52" t="s">
        <v>79</v>
      </c>
      <c r="C156" s="3">
        <v>8410.7521800000013</v>
      </c>
      <c r="D156" s="3">
        <v>9598.092520000002</v>
      </c>
      <c r="E156" s="3">
        <v>11364.244659999998</v>
      </c>
      <c r="F156" s="3">
        <v>13859.549359999997</v>
      </c>
      <c r="G156" s="3">
        <v>14065.530769999999</v>
      </c>
      <c r="H156" s="3">
        <v>15958.199479999999</v>
      </c>
      <c r="I156" s="3">
        <v>18855.163550000001</v>
      </c>
      <c r="J156" s="46">
        <v>22426.579379999999</v>
      </c>
      <c r="K156" s="46">
        <v>48826.873930844144</v>
      </c>
      <c r="L156" s="46">
        <v>51056.583000768027</v>
      </c>
      <c r="M156" s="46">
        <v>50835.316999566196</v>
      </c>
      <c r="N156" s="46">
        <v>34174.734008482606</v>
      </c>
      <c r="O156" s="76">
        <v>-0.32773638435707531</v>
      </c>
    </row>
    <row r="157" spans="1:15" x14ac:dyDescent="0.2">
      <c r="A157" s="54"/>
      <c r="B157" s="52" t="s">
        <v>10</v>
      </c>
      <c r="C157" s="3"/>
      <c r="D157" s="3"/>
      <c r="E157" s="3"/>
      <c r="F157" s="3"/>
      <c r="G157" s="3"/>
      <c r="H157" s="3"/>
      <c r="I157" s="3"/>
      <c r="J157" s="46"/>
      <c r="K157" s="46"/>
      <c r="L157" s="46"/>
      <c r="M157" s="46"/>
      <c r="N157" s="46"/>
      <c r="O157" s="77"/>
    </row>
    <row r="158" spans="1:15" x14ac:dyDescent="0.2">
      <c r="A158" s="54">
        <v>85</v>
      </c>
      <c r="B158" s="52" t="s">
        <v>80</v>
      </c>
      <c r="C158" s="3">
        <v>1274.8313700000001</v>
      </c>
      <c r="D158" s="3">
        <v>1240.37096</v>
      </c>
      <c r="E158" s="3">
        <v>1753.5829200000003</v>
      </c>
      <c r="F158" s="3">
        <v>1456.4348</v>
      </c>
      <c r="G158" s="3">
        <v>1180.6659500000001</v>
      </c>
      <c r="H158" s="3">
        <v>1808.32969</v>
      </c>
      <c r="I158" s="3">
        <v>2673.83392</v>
      </c>
      <c r="J158" s="46">
        <v>2491.2260299999998</v>
      </c>
      <c r="K158" s="46">
        <v>2601.4828053960009</v>
      </c>
      <c r="L158" s="46">
        <v>3329.9387561400004</v>
      </c>
      <c r="M158" s="46">
        <v>3663.2884226443994</v>
      </c>
      <c r="N158" s="46">
        <v>4634.8516552000028</v>
      </c>
      <c r="O158" s="76">
        <v>0.26521614474851152</v>
      </c>
    </row>
    <row r="159" spans="1:15" x14ac:dyDescent="0.2">
      <c r="A159" s="54"/>
      <c r="B159" s="52" t="s">
        <v>10</v>
      </c>
      <c r="C159" s="3"/>
      <c r="D159" s="3"/>
      <c r="E159" s="3"/>
      <c r="F159" s="3"/>
      <c r="G159" s="3"/>
      <c r="H159" s="3"/>
      <c r="I159" s="3"/>
      <c r="J159" s="46"/>
      <c r="K159" s="46"/>
      <c r="L159" s="46"/>
      <c r="M159" s="46"/>
      <c r="N159" s="46"/>
      <c r="O159" s="77"/>
    </row>
    <row r="160" spans="1:15" x14ac:dyDescent="0.2">
      <c r="A160" s="54">
        <v>87</v>
      </c>
      <c r="B160" s="52" t="s">
        <v>81</v>
      </c>
      <c r="C160" s="3">
        <v>666.95888000000002</v>
      </c>
      <c r="D160" s="3">
        <v>889.12337999999988</v>
      </c>
      <c r="E160" s="3">
        <v>404.04642999999999</v>
      </c>
      <c r="F160" s="3">
        <v>3178.3444800000007</v>
      </c>
      <c r="G160" s="3">
        <v>7537.3732399999999</v>
      </c>
      <c r="H160" s="3">
        <v>10162.36706</v>
      </c>
      <c r="I160" s="3">
        <v>3126.0518100000004</v>
      </c>
      <c r="J160" s="46">
        <v>3197.4270300000003</v>
      </c>
      <c r="K160" s="46">
        <v>7288.3336634799998</v>
      </c>
      <c r="L160" s="46">
        <v>15808.479510343997</v>
      </c>
      <c r="M160" s="46">
        <v>16736.550167614678</v>
      </c>
      <c r="N160" s="46">
        <v>14507.785442799996</v>
      </c>
      <c r="O160" s="76">
        <v>-0.13316751077694344</v>
      </c>
    </row>
    <row r="161" spans="1:15" x14ac:dyDescent="0.2">
      <c r="A161" s="54"/>
      <c r="B161" s="52" t="s">
        <v>82</v>
      </c>
      <c r="C161" s="3"/>
      <c r="D161" s="3"/>
      <c r="E161" s="3"/>
      <c r="F161" s="3"/>
      <c r="G161" s="3"/>
      <c r="H161" s="3"/>
      <c r="I161" s="3"/>
      <c r="J161" s="46"/>
      <c r="K161" s="46"/>
      <c r="L161" s="46"/>
      <c r="M161" s="46"/>
      <c r="N161" s="46"/>
      <c r="O161" s="77"/>
    </row>
    <row r="162" spans="1:15" x14ac:dyDescent="0.2">
      <c r="A162" s="54"/>
      <c r="B162" s="52" t="s">
        <v>10</v>
      </c>
      <c r="C162" s="3"/>
      <c r="D162" s="3"/>
      <c r="E162" s="3"/>
      <c r="F162" s="3"/>
      <c r="G162" s="3"/>
      <c r="H162" s="3"/>
      <c r="I162" s="3"/>
      <c r="J162" s="46"/>
      <c r="K162" s="46"/>
      <c r="L162" s="46"/>
      <c r="M162" s="46"/>
      <c r="N162" s="46"/>
      <c r="O162" s="77"/>
    </row>
    <row r="163" spans="1:15" x14ac:dyDescent="0.2">
      <c r="A163" s="54">
        <v>88</v>
      </c>
      <c r="B163" s="52" t="s">
        <v>83</v>
      </c>
      <c r="C163" s="3">
        <v>15593.988519999999</v>
      </c>
      <c r="D163" s="3">
        <v>16706.442709999992</v>
      </c>
      <c r="E163" s="3">
        <v>15763.12405</v>
      </c>
      <c r="F163" s="3">
        <v>15755.00625</v>
      </c>
      <c r="G163" s="3">
        <v>17284.909189999998</v>
      </c>
      <c r="H163" s="3">
        <v>17022.110489999999</v>
      </c>
      <c r="I163" s="3">
        <v>16956.64631</v>
      </c>
      <c r="J163" s="46">
        <v>14040.806349999997</v>
      </c>
      <c r="K163" s="46">
        <v>25582.409899015605</v>
      </c>
      <c r="L163" s="46">
        <v>28754.213388535194</v>
      </c>
      <c r="M163" s="46">
        <v>28542.828817991434</v>
      </c>
      <c r="N163" s="46">
        <v>14492.488335600003</v>
      </c>
      <c r="O163" s="76">
        <v>-0.49225465954989944</v>
      </c>
    </row>
    <row r="164" spans="1:15" x14ac:dyDescent="0.2">
      <c r="A164" s="54"/>
      <c r="B164" s="52" t="s">
        <v>84</v>
      </c>
      <c r="C164" s="3"/>
      <c r="D164" s="3"/>
      <c r="E164" s="3"/>
      <c r="F164" s="3"/>
      <c r="G164" s="3"/>
      <c r="H164" s="3"/>
      <c r="I164" s="3"/>
      <c r="J164" s="46"/>
      <c r="K164" s="46"/>
      <c r="L164" s="46"/>
      <c r="M164" s="46"/>
      <c r="N164" s="46"/>
      <c r="O164" s="77"/>
    </row>
    <row r="165" spans="1:15" x14ac:dyDescent="0.2">
      <c r="A165" s="51"/>
      <c r="B165" s="52" t="s">
        <v>10</v>
      </c>
      <c r="C165" s="14"/>
      <c r="D165" s="14"/>
      <c r="E165" s="14"/>
      <c r="F165" s="14"/>
      <c r="G165" s="14"/>
      <c r="H165" s="14"/>
      <c r="I165" s="14"/>
      <c r="J165" s="63"/>
      <c r="K165" s="63"/>
      <c r="L165" s="63"/>
      <c r="M165" s="63"/>
      <c r="N165" s="63"/>
      <c r="O165" s="77"/>
    </row>
    <row r="166" spans="1:15" x14ac:dyDescent="0.2">
      <c r="A166" s="54">
        <v>89</v>
      </c>
      <c r="B166" s="52" t="s">
        <v>85</v>
      </c>
      <c r="C166" s="3">
        <v>181787.38596999997</v>
      </c>
      <c r="D166" s="3">
        <v>87207.873280000145</v>
      </c>
      <c r="E166" s="3">
        <v>86256.831540000014</v>
      </c>
      <c r="F166" s="3">
        <v>78148.768130000011</v>
      </c>
      <c r="G166" s="3">
        <v>60568.422890000002</v>
      </c>
      <c r="H166" s="3">
        <v>62716.934179999997</v>
      </c>
      <c r="I166" s="3">
        <v>45688.421279999995</v>
      </c>
      <c r="J166" s="46">
        <v>42014.521360000006</v>
      </c>
      <c r="K166" s="46">
        <v>65467.954828882393</v>
      </c>
      <c r="L166" s="46">
        <v>83852.948205561697</v>
      </c>
      <c r="M166" s="46">
        <v>88121.72527572175</v>
      </c>
      <c r="N166" s="46">
        <v>113126.90475538006</v>
      </c>
      <c r="O166" s="76">
        <v>0.28376754435440898</v>
      </c>
    </row>
    <row r="167" spans="1:15" ht="24.75" customHeight="1" x14ac:dyDescent="0.2">
      <c r="A167" s="51"/>
      <c r="B167" s="52"/>
      <c r="C167" s="3"/>
      <c r="D167" s="3"/>
      <c r="E167" s="3"/>
      <c r="F167" s="3"/>
      <c r="G167" s="3"/>
      <c r="H167" s="3"/>
      <c r="I167" s="3"/>
      <c r="J167" s="46"/>
      <c r="K167" s="46"/>
      <c r="L167" s="46"/>
      <c r="M167" s="46"/>
      <c r="N167" s="46"/>
      <c r="O167" s="77"/>
    </row>
    <row r="168" spans="1:15" ht="15" x14ac:dyDescent="0.25">
      <c r="A168" s="53">
        <v>9</v>
      </c>
      <c r="B168" s="48" t="s">
        <v>115</v>
      </c>
      <c r="C168" s="25">
        <f t="shared" ref="C168:H168" ca="1" si="11">SUM(C171:C180)</f>
        <v>4507.2203499999996</v>
      </c>
      <c r="D168" s="25">
        <f t="shared" ca="1" si="11"/>
        <v>4916.8415127272729</v>
      </c>
      <c r="E168" s="25">
        <f t="shared" ca="1" si="11"/>
        <v>6545.1974123636355</v>
      </c>
      <c r="F168" s="25">
        <f t="shared" ca="1" si="11"/>
        <v>12002.195338181818</v>
      </c>
      <c r="G168" s="25">
        <f t="shared" ca="1" si="11"/>
        <v>4525.4561463636364</v>
      </c>
      <c r="H168" s="25">
        <f t="shared" ca="1" si="11"/>
        <v>5073.5844618181818</v>
      </c>
      <c r="I168" s="25">
        <v>112015.33543225887</v>
      </c>
      <c r="J168" s="62">
        <v>111597.77617308187</v>
      </c>
      <c r="K168" s="62">
        <v>33080.17799922936</v>
      </c>
      <c r="L168" s="62">
        <v>23889.698241085804</v>
      </c>
      <c r="M168" s="62">
        <v>72402.017168247883</v>
      </c>
      <c r="N168" s="62">
        <v>87368.269970160021</v>
      </c>
      <c r="O168" s="74">
        <v>0.20671043967094938</v>
      </c>
    </row>
    <row r="169" spans="1:15" ht="15" x14ac:dyDescent="0.25">
      <c r="A169" s="54"/>
      <c r="B169" s="48" t="s">
        <v>86</v>
      </c>
      <c r="C169" s="3"/>
      <c r="D169" s="3"/>
      <c r="E169" s="3"/>
      <c r="F169" s="3"/>
      <c r="G169" s="3"/>
      <c r="H169" s="3"/>
      <c r="I169" s="3"/>
      <c r="J169" s="46"/>
      <c r="K169" s="46"/>
      <c r="L169" s="46"/>
      <c r="M169" s="46"/>
      <c r="N169" s="46"/>
      <c r="O169" s="76"/>
    </row>
    <row r="170" spans="1:15" x14ac:dyDescent="0.2">
      <c r="A170" s="54"/>
      <c r="B170" s="50"/>
      <c r="C170" s="3"/>
      <c r="D170" s="3"/>
      <c r="E170" s="3"/>
      <c r="F170" s="3"/>
      <c r="G170" s="3"/>
      <c r="H170" s="3"/>
      <c r="I170" s="3"/>
      <c r="J170" s="46"/>
      <c r="K170" s="46"/>
      <c r="L170" s="46"/>
      <c r="M170" s="46"/>
      <c r="N170" s="46"/>
      <c r="O170" s="76"/>
    </row>
    <row r="171" spans="1:15" x14ac:dyDescent="0.2">
      <c r="A171" s="54">
        <v>91</v>
      </c>
      <c r="B171" s="52" t="s">
        <v>87</v>
      </c>
      <c r="C171" s="3">
        <v>1828.4786500000002</v>
      </c>
      <c r="D171" s="3">
        <v>1433.8591327272727</v>
      </c>
      <c r="E171" s="3">
        <v>1250.5236763636362</v>
      </c>
      <c r="F171" s="3">
        <v>1656.1326681818182</v>
      </c>
      <c r="G171" s="3">
        <v>1443.6756363636364</v>
      </c>
      <c r="H171" s="3">
        <v>1389.6492218181818</v>
      </c>
      <c r="I171" s="3">
        <v>1497.0855745454546</v>
      </c>
      <c r="J171" s="46">
        <v>1678.0317018181818</v>
      </c>
      <c r="K171" s="46">
        <v>1765.3922600000003</v>
      </c>
      <c r="L171" s="46">
        <v>1910.1687627272727</v>
      </c>
      <c r="M171" s="46">
        <v>2012.10923</v>
      </c>
      <c r="N171" s="46">
        <v>949.22136</v>
      </c>
      <c r="O171" s="76">
        <v>-0.52824561119875191</v>
      </c>
    </row>
    <row r="172" spans="1:15" x14ac:dyDescent="0.2">
      <c r="A172" s="54"/>
      <c r="B172" s="52" t="s">
        <v>10</v>
      </c>
      <c r="C172" s="3"/>
      <c r="D172" s="3"/>
      <c r="E172" s="3"/>
      <c r="F172" s="3"/>
      <c r="G172" s="3"/>
      <c r="H172" s="3"/>
      <c r="I172" s="3"/>
      <c r="J172" s="46"/>
      <c r="K172" s="46"/>
      <c r="L172" s="46"/>
      <c r="M172" s="46"/>
      <c r="N172" s="46"/>
      <c r="O172" s="76"/>
    </row>
    <row r="173" spans="1:15" x14ac:dyDescent="0.2">
      <c r="A173" s="54">
        <v>93</v>
      </c>
      <c r="B173" s="52" t="s">
        <v>116</v>
      </c>
      <c r="C173" s="3">
        <v>2260.4738299999999</v>
      </c>
      <c r="D173" s="3">
        <v>3480.0817800000004</v>
      </c>
      <c r="E173" s="3">
        <v>3119.1600559999997</v>
      </c>
      <c r="F173" s="3">
        <v>3245.0127300000004</v>
      </c>
      <c r="G173" s="3">
        <v>2809.0721699999999</v>
      </c>
      <c r="H173" s="3">
        <v>1969.2883699999995</v>
      </c>
      <c r="I173" s="3">
        <v>1248.86114</v>
      </c>
      <c r="J173" s="46">
        <v>83260.793453903694</v>
      </c>
      <c r="K173" s="46">
        <v>24576.998360950798</v>
      </c>
      <c r="L173" s="46">
        <v>12255.149379396398</v>
      </c>
      <c r="M173" s="46">
        <v>7577.1180584379617</v>
      </c>
      <c r="N173" s="46">
        <v>8188.5023072000031</v>
      </c>
      <c r="O173" s="76">
        <v>8.0688230544487372E-2</v>
      </c>
    </row>
    <row r="174" spans="1:15" x14ac:dyDescent="0.2">
      <c r="A174" s="54"/>
      <c r="B174" s="52" t="s">
        <v>10</v>
      </c>
      <c r="C174" s="3"/>
      <c r="D174" s="3"/>
      <c r="E174" s="3"/>
      <c r="F174" s="3"/>
      <c r="G174" s="3"/>
      <c r="H174" s="3"/>
      <c r="I174" s="3"/>
      <c r="J174" s="46"/>
      <c r="K174" s="46"/>
      <c r="L174" s="46"/>
      <c r="M174" s="46"/>
      <c r="N174" s="46"/>
      <c r="O174" s="76"/>
    </row>
    <row r="175" spans="1:15" x14ac:dyDescent="0.2">
      <c r="A175" s="54">
        <v>96</v>
      </c>
      <c r="B175" s="52" t="s">
        <v>88</v>
      </c>
      <c r="C175" s="3"/>
      <c r="D175" s="3"/>
      <c r="E175" s="3"/>
      <c r="F175" s="3"/>
      <c r="G175" s="3"/>
      <c r="H175" s="3"/>
      <c r="I175" s="3"/>
      <c r="J175" s="46">
        <v>4303.6536099999994</v>
      </c>
      <c r="K175" s="46">
        <v>1258.0331525891199</v>
      </c>
      <c r="L175" s="46">
        <v>461.7287664234666</v>
      </c>
      <c r="M175" s="46">
        <v>524.32058800319999</v>
      </c>
      <c r="N175" s="46">
        <v>199.59597000000002</v>
      </c>
      <c r="O175" s="76">
        <v>-0.61932456102833433</v>
      </c>
    </row>
    <row r="176" spans="1:15" x14ac:dyDescent="0.2">
      <c r="A176" s="54"/>
      <c r="B176" s="52" t="s">
        <v>10</v>
      </c>
      <c r="C176" s="3">
        <v>322.44809999999995</v>
      </c>
      <c r="D176" s="3">
        <v>2.9005999999999998</v>
      </c>
      <c r="E176" s="3">
        <v>1295.5232100000001</v>
      </c>
      <c r="F176" s="3">
        <v>151.22939000000002</v>
      </c>
      <c r="G176" s="3">
        <v>105.33941999999999</v>
      </c>
      <c r="H176" s="3">
        <v>45.612540000000003</v>
      </c>
      <c r="I176" s="3">
        <v>463.18746999999996</v>
      </c>
      <c r="J176" s="46"/>
      <c r="K176" s="46"/>
      <c r="L176" s="46"/>
      <c r="M176" s="46"/>
      <c r="N176" s="46"/>
      <c r="O176" s="76"/>
    </row>
    <row r="177" spans="1:16" s="38" customFormat="1" ht="27" customHeight="1" x14ac:dyDescent="0.25">
      <c r="A177" s="54">
        <v>97</v>
      </c>
      <c r="B177" s="52" t="s">
        <v>89</v>
      </c>
      <c r="C177" s="3"/>
      <c r="D177" s="3"/>
      <c r="E177" s="3"/>
      <c r="F177" s="3"/>
      <c r="G177" s="3"/>
      <c r="H177" s="3"/>
      <c r="I177" s="3"/>
      <c r="J177" s="46">
        <v>22355.297407360002</v>
      </c>
      <c r="K177" s="46">
        <v>5479.7542256894412</v>
      </c>
      <c r="L177" s="46">
        <v>9262.6513325386659</v>
      </c>
      <c r="M177" s="46">
        <v>62288.469291806716</v>
      </c>
      <c r="N177" s="46">
        <v>78030.950332960012</v>
      </c>
      <c r="O177" s="76">
        <v>0.252735076333366</v>
      </c>
      <c r="P177" s="1"/>
    </row>
    <row r="178" spans="1:16" x14ac:dyDescent="0.2">
      <c r="A178" s="54" t="s">
        <v>90</v>
      </c>
      <c r="B178" s="52" t="s">
        <v>10</v>
      </c>
      <c r="C178" s="3">
        <v>95.819769999999991</v>
      </c>
      <c r="D178" s="3">
        <v>0</v>
      </c>
      <c r="E178" s="3">
        <v>879.99046999999996</v>
      </c>
      <c r="F178" s="3">
        <v>6949.8205499999995</v>
      </c>
      <c r="G178" s="3">
        <v>167.36892</v>
      </c>
      <c r="H178" s="3">
        <v>1669.03433</v>
      </c>
      <c r="I178" s="3">
        <v>28566.691163759999</v>
      </c>
      <c r="J178" s="46"/>
      <c r="K178" s="46"/>
      <c r="L178" s="46"/>
      <c r="M178" s="46"/>
      <c r="N178" s="46"/>
      <c r="O178" s="76"/>
    </row>
    <row r="179" spans="1:16" s="5" customFormat="1" x14ac:dyDescent="0.2">
      <c r="A179" s="54">
        <v>98</v>
      </c>
      <c r="B179" s="52" t="s">
        <v>117</v>
      </c>
      <c r="C179" s="3"/>
      <c r="D179" s="3"/>
      <c r="E179" s="3"/>
      <c r="F179" s="3"/>
      <c r="G179" s="3"/>
      <c r="H179" s="3"/>
      <c r="I179" s="3"/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76">
        <v>0</v>
      </c>
      <c r="P179" s="1"/>
    </row>
    <row r="180" spans="1:16" x14ac:dyDescent="0.2">
      <c r="A180" s="27"/>
      <c r="B180" s="31"/>
      <c r="C180" s="3"/>
      <c r="D180" s="3"/>
      <c r="E180" s="3"/>
      <c r="F180" s="3"/>
      <c r="G180" s="3"/>
      <c r="H180" s="3"/>
      <c r="I180" s="3"/>
      <c r="J180" s="46"/>
      <c r="K180" s="46"/>
      <c r="L180" s="46"/>
      <c r="M180" s="46"/>
      <c r="N180" s="46"/>
      <c r="O180" s="76"/>
    </row>
    <row r="181" spans="1:16" ht="15" x14ac:dyDescent="0.25">
      <c r="A181" s="23" t="s">
        <v>120</v>
      </c>
      <c r="B181" s="29" t="s">
        <v>91</v>
      </c>
      <c r="C181" s="32">
        <f t="shared" ref="C181:H181" ca="1" si="12">+C15+C17+C19+C21+C25+C23+C27+C29+C31+C33+C37+C39+C49+C55+C60+C65+C67+C69+C73+C81+C83+C85+C87+C89+C92+C94+C98+C102+C104+C106+C108+C111+C114+C116+C118+C120+C124+C126+C130+C133+C135+C138+C141+C143+C149+C152+C154+C156+C158+C160+C163+C166+C171+C173+C176+C178+C180</f>
        <v>689006.86043459992</v>
      </c>
      <c r="D181" s="32">
        <f t="shared" ca="1" si="12"/>
        <v>637976.34264000808</v>
      </c>
      <c r="E181" s="32">
        <f t="shared" ca="1" si="12"/>
        <v>714739.97960090719</v>
      </c>
      <c r="F181" s="32">
        <f t="shared" ca="1" si="12"/>
        <v>727780.10107936</v>
      </c>
      <c r="G181" s="32">
        <f t="shared" ca="1" si="12"/>
        <v>743904.89269647223</v>
      </c>
      <c r="H181" s="32">
        <f t="shared" ca="1" si="12"/>
        <v>779716.29800277378</v>
      </c>
      <c r="I181" s="32">
        <f ca="1">+I168+I147+I122+I100+I79+I71+I63+I41+I35+I13</f>
        <v>821896.49754356593</v>
      </c>
      <c r="J181" s="32">
        <f t="shared" ref="J181:N181" ca="1" si="13">+J168+J147+J122+J100+J79+J71+J63+J41+J35+J13</f>
        <v>852621.83236274857</v>
      </c>
      <c r="K181" s="32">
        <f t="shared" ca="1" si="13"/>
        <v>914762.06302725431</v>
      </c>
      <c r="L181" s="32">
        <f t="shared" ca="1" si="13"/>
        <v>1042810.2058238417</v>
      </c>
      <c r="M181" s="32">
        <f t="shared" ca="1" si="13"/>
        <v>1189705.1256122747</v>
      </c>
      <c r="N181" s="32">
        <f t="shared" ca="1" si="13"/>
        <v>1114350.9723574857</v>
      </c>
      <c r="O181" s="74">
        <v>-6.3338512739456343E-2</v>
      </c>
    </row>
    <row r="182" spans="1:16" x14ac:dyDescent="0.2">
      <c r="A182" s="33"/>
      <c r="B182" s="21"/>
      <c r="C182" s="21"/>
      <c r="D182" s="21"/>
      <c r="E182" s="21"/>
      <c r="F182" s="21"/>
      <c r="G182" s="21"/>
      <c r="H182" s="21"/>
      <c r="I182" s="21"/>
      <c r="J182" s="34"/>
      <c r="K182" s="21"/>
      <c r="L182" s="21"/>
      <c r="M182" s="21"/>
      <c r="N182" s="21"/>
      <c r="O182" s="30"/>
    </row>
    <row r="183" spans="1:1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6" x14ac:dyDescent="0.2">
      <c r="A184" s="14"/>
      <c r="B184" s="4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</row>
    <row r="185" spans="1:16" x14ac:dyDescent="0.2">
      <c r="A185" s="14"/>
      <c r="B185" s="4"/>
      <c r="C185" s="4"/>
      <c r="D185" s="4"/>
      <c r="E185" s="4"/>
      <c r="F185" s="4"/>
      <c r="G185" s="4"/>
      <c r="H185" s="4"/>
      <c r="I185" s="36"/>
      <c r="J185" s="36"/>
      <c r="K185" s="36"/>
      <c r="L185" s="36"/>
      <c r="M185" s="36"/>
      <c r="N185" s="36"/>
      <c r="O185" s="36"/>
      <c r="P185" s="36"/>
    </row>
    <row r="186" spans="1:16" x14ac:dyDescent="0.2">
      <c r="A186" s="14"/>
      <c r="B186" s="4"/>
      <c r="C186" s="4"/>
      <c r="D186" s="4"/>
      <c r="E186" s="4"/>
      <c r="F186" s="4"/>
      <c r="G186" s="4"/>
      <c r="H186" s="4"/>
      <c r="I186" s="36"/>
      <c r="J186" s="36"/>
      <c r="K186" s="36"/>
      <c r="L186" s="36"/>
      <c r="M186" s="36"/>
      <c r="N186" s="36"/>
      <c r="O186" s="36"/>
      <c r="P186" s="36"/>
    </row>
    <row r="187" spans="1:16" x14ac:dyDescent="0.2">
      <c r="A187" s="14"/>
      <c r="B187" s="4"/>
      <c r="C187" s="4"/>
      <c r="D187" s="4"/>
      <c r="E187" s="4"/>
      <c r="F187" s="4"/>
      <c r="G187" s="4"/>
      <c r="H187" s="4"/>
      <c r="I187" s="36"/>
      <c r="J187" s="36"/>
      <c r="K187" s="36"/>
      <c r="L187" s="36"/>
      <c r="M187" s="36"/>
      <c r="N187" s="36"/>
      <c r="O187" s="36"/>
      <c r="P187" s="36"/>
    </row>
    <row r="188" spans="1:16" x14ac:dyDescent="0.2">
      <c r="A188" s="1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37"/>
    </row>
    <row r="189" spans="1:16" x14ac:dyDescent="0.2">
      <c r="A189" s="1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37"/>
    </row>
    <row r="190" spans="1:16" x14ac:dyDescent="0.2">
      <c r="A190" s="1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37"/>
    </row>
    <row r="191" spans="1:16" x14ac:dyDescent="0.2">
      <c r="A191" s="1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37"/>
    </row>
    <row r="192" spans="1:16" x14ac:dyDescent="0.2">
      <c r="A192" s="1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37"/>
    </row>
    <row r="193" spans="1:16" s="7" customFormat="1" x14ac:dyDescent="0.2">
      <c r="A193" s="1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37"/>
      <c r="P193" s="1"/>
    </row>
    <row r="194" spans="1:16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37"/>
    </row>
    <row r="195" spans="1:16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37"/>
    </row>
    <row r="196" spans="1:16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37"/>
    </row>
    <row r="197" spans="1:16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37"/>
    </row>
    <row r="198" spans="1:16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37"/>
    </row>
    <row r="199" spans="1:16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37"/>
    </row>
    <row r="200" spans="1:16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37"/>
    </row>
    <row r="201" spans="1:16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37"/>
    </row>
    <row r="202" spans="1:16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37"/>
    </row>
    <row r="203" spans="1:16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37"/>
    </row>
    <row r="204" spans="1:16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37"/>
    </row>
    <row r="205" spans="1:16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37"/>
    </row>
    <row r="206" spans="1:16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37"/>
    </row>
    <row r="207" spans="1:16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37"/>
    </row>
    <row r="208" spans="1:16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37"/>
    </row>
    <row r="209" spans="1:15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37"/>
    </row>
    <row r="210" spans="1:15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37"/>
    </row>
    <row r="211" spans="1:15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37"/>
    </row>
    <row r="212" spans="1:15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37"/>
    </row>
    <row r="213" spans="1:15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37"/>
    </row>
    <row r="214" spans="1:15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37"/>
    </row>
    <row r="215" spans="1:15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37"/>
    </row>
    <row r="216" spans="1:15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37"/>
    </row>
    <row r="217" spans="1:15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37"/>
    </row>
    <row r="218" spans="1:15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37"/>
    </row>
    <row r="219" spans="1:15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37"/>
    </row>
    <row r="220" spans="1:15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37"/>
    </row>
    <row r="221" spans="1:15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37"/>
    </row>
    <row r="222" spans="1:15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37"/>
    </row>
    <row r="223" spans="1:15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37"/>
    </row>
    <row r="224" spans="1:15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37"/>
    </row>
    <row r="225" spans="1:15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37"/>
    </row>
    <row r="226" spans="1:15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37"/>
    </row>
    <row r="227" spans="1:15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37"/>
    </row>
    <row r="228" spans="1:15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37"/>
    </row>
    <row r="229" spans="1:15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37"/>
    </row>
    <row r="230" spans="1:15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37"/>
    </row>
    <row r="231" spans="1:15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37"/>
    </row>
    <row r="232" spans="1:15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37"/>
    </row>
    <row r="233" spans="1:15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37"/>
    </row>
    <row r="234" spans="1:15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37"/>
    </row>
    <row r="235" spans="1:15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37"/>
    </row>
    <row r="236" spans="1:15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37"/>
    </row>
    <row r="237" spans="1:15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37"/>
    </row>
    <row r="238" spans="1:15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37"/>
    </row>
    <row r="239" spans="1:15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37"/>
    </row>
    <row r="240" spans="1:15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37"/>
    </row>
    <row r="241" spans="1:15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37"/>
    </row>
    <row r="242" spans="1:15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37"/>
    </row>
    <row r="243" spans="1:15" x14ac:dyDescent="0.2">
      <c r="O243" s="39"/>
    </row>
    <row r="244" spans="1:15" x14ac:dyDescent="0.2">
      <c r="O244" s="39"/>
    </row>
    <row r="245" spans="1:15" x14ac:dyDescent="0.2">
      <c r="O245" s="39"/>
    </row>
    <row r="246" spans="1:15" x14ac:dyDescent="0.2">
      <c r="O246" s="39"/>
    </row>
    <row r="247" spans="1:15" x14ac:dyDescent="0.2">
      <c r="O247" s="39"/>
    </row>
    <row r="248" spans="1:15" x14ac:dyDescent="0.2">
      <c r="O248" s="39"/>
    </row>
    <row r="249" spans="1:15" x14ac:dyDescent="0.2">
      <c r="O249" s="39"/>
    </row>
    <row r="250" spans="1:15" x14ac:dyDescent="0.2">
      <c r="O250" s="39"/>
    </row>
    <row r="251" spans="1:15" x14ac:dyDescent="0.2">
      <c r="O251" s="39"/>
    </row>
    <row r="252" spans="1:15" x14ac:dyDescent="0.2">
      <c r="O252" s="39"/>
    </row>
    <row r="253" spans="1:15" x14ac:dyDescent="0.2">
      <c r="O253" s="39"/>
    </row>
    <row r="254" spans="1:15" x14ac:dyDescent="0.2">
      <c r="O254" s="39"/>
    </row>
    <row r="255" spans="1:15" x14ac:dyDescent="0.2">
      <c r="O255" s="39"/>
    </row>
    <row r="256" spans="1:15" x14ac:dyDescent="0.2">
      <c r="O256" s="39"/>
    </row>
    <row r="257" spans="15:15" x14ac:dyDescent="0.2">
      <c r="O257" s="39"/>
    </row>
    <row r="258" spans="15:15" x14ac:dyDescent="0.2">
      <c r="O258" s="39"/>
    </row>
    <row r="259" spans="15:15" x14ac:dyDescent="0.2">
      <c r="O259" s="39"/>
    </row>
    <row r="260" spans="15:15" x14ac:dyDescent="0.2">
      <c r="O260" s="39"/>
    </row>
    <row r="261" spans="15:15" x14ac:dyDescent="0.2">
      <c r="O261" s="39"/>
    </row>
    <row r="262" spans="15:15" x14ac:dyDescent="0.2">
      <c r="O262" s="39"/>
    </row>
    <row r="263" spans="15:15" x14ac:dyDescent="0.2">
      <c r="O263" s="39"/>
    </row>
    <row r="264" spans="15:15" x14ac:dyDescent="0.2">
      <c r="O264" s="39"/>
    </row>
    <row r="265" spans="15:15" x14ac:dyDescent="0.2">
      <c r="O265" s="39"/>
    </row>
    <row r="266" spans="15:15" x14ac:dyDescent="0.2">
      <c r="O266" s="39"/>
    </row>
    <row r="267" spans="15:15" x14ac:dyDescent="0.2">
      <c r="O267" s="39"/>
    </row>
    <row r="268" spans="15:15" x14ac:dyDescent="0.2">
      <c r="O268" s="39"/>
    </row>
    <row r="269" spans="15:15" x14ac:dyDescent="0.2">
      <c r="O269" s="39"/>
    </row>
    <row r="270" spans="15:15" x14ac:dyDescent="0.2">
      <c r="O270" s="39"/>
    </row>
    <row r="271" spans="15:15" x14ac:dyDescent="0.2">
      <c r="O271" s="39"/>
    </row>
    <row r="272" spans="15:15" x14ac:dyDescent="0.2">
      <c r="O272" s="39"/>
    </row>
    <row r="273" spans="15:15" x14ac:dyDescent="0.2">
      <c r="O273" s="39"/>
    </row>
    <row r="274" spans="15:15" x14ac:dyDescent="0.2">
      <c r="O274" s="39"/>
    </row>
    <row r="275" spans="15:15" x14ac:dyDescent="0.2">
      <c r="O275" s="39"/>
    </row>
    <row r="276" spans="15:15" x14ac:dyDescent="0.2">
      <c r="O276" s="39"/>
    </row>
    <row r="277" spans="15:15" x14ac:dyDescent="0.2">
      <c r="O277" s="39"/>
    </row>
    <row r="278" spans="15:15" x14ac:dyDescent="0.2">
      <c r="O278" s="39"/>
    </row>
    <row r="279" spans="15:15" x14ac:dyDescent="0.2">
      <c r="O279" s="39"/>
    </row>
    <row r="280" spans="15:15" x14ac:dyDescent="0.2">
      <c r="O280" s="39"/>
    </row>
    <row r="281" spans="15:15" x14ac:dyDescent="0.2">
      <c r="O281" s="39"/>
    </row>
    <row r="282" spans="15:15" x14ac:dyDescent="0.2">
      <c r="O282" s="39"/>
    </row>
    <row r="283" spans="15:15" x14ac:dyDescent="0.2">
      <c r="O283" s="39"/>
    </row>
    <row r="284" spans="15:15" x14ac:dyDescent="0.2">
      <c r="O284" s="39"/>
    </row>
    <row r="285" spans="15:15" x14ac:dyDescent="0.2">
      <c r="O285" s="39"/>
    </row>
    <row r="286" spans="15:15" x14ac:dyDescent="0.2">
      <c r="O286" s="39"/>
    </row>
    <row r="287" spans="15:15" x14ac:dyDescent="0.2">
      <c r="O287" s="39"/>
    </row>
    <row r="288" spans="15:15" x14ac:dyDescent="0.2">
      <c r="O288" s="39"/>
    </row>
    <row r="289" spans="15:15" x14ac:dyDescent="0.2">
      <c r="O289" s="39"/>
    </row>
    <row r="290" spans="15:15" x14ac:dyDescent="0.2">
      <c r="O290" s="39"/>
    </row>
    <row r="291" spans="15:15" x14ac:dyDescent="0.2">
      <c r="O291" s="39"/>
    </row>
    <row r="292" spans="15:15" x14ac:dyDescent="0.2">
      <c r="O292" s="39"/>
    </row>
    <row r="293" spans="15:15" x14ac:dyDescent="0.2">
      <c r="O293" s="39"/>
    </row>
    <row r="294" spans="15:15" x14ac:dyDescent="0.2">
      <c r="O294" s="39"/>
    </row>
    <row r="295" spans="15:15" x14ac:dyDescent="0.2">
      <c r="O295" s="39"/>
    </row>
    <row r="296" spans="15:15" x14ac:dyDescent="0.2">
      <c r="O296" s="39"/>
    </row>
    <row r="297" spans="15:15" x14ac:dyDescent="0.2">
      <c r="O297" s="39"/>
    </row>
    <row r="298" spans="15:15" x14ac:dyDescent="0.2">
      <c r="O298" s="39"/>
    </row>
    <row r="299" spans="15:15" x14ac:dyDescent="0.2">
      <c r="O299" s="39"/>
    </row>
    <row r="300" spans="15:15" x14ac:dyDescent="0.2">
      <c r="O300" s="39"/>
    </row>
    <row r="301" spans="15:15" x14ac:dyDescent="0.2">
      <c r="O301" s="39"/>
    </row>
    <row r="302" spans="15:15" x14ac:dyDescent="0.2">
      <c r="O302" s="39"/>
    </row>
    <row r="303" spans="15:15" x14ac:dyDescent="0.2">
      <c r="O303" s="39"/>
    </row>
    <row r="304" spans="15:15" x14ac:dyDescent="0.2">
      <c r="O304" s="39"/>
    </row>
    <row r="305" spans="15:15" x14ac:dyDescent="0.2">
      <c r="O305" s="39"/>
    </row>
    <row r="306" spans="15:15" x14ac:dyDescent="0.2">
      <c r="O306" s="39"/>
    </row>
    <row r="307" spans="15:15" x14ac:dyDescent="0.2">
      <c r="O307" s="39"/>
    </row>
    <row r="308" spans="15:15" x14ac:dyDescent="0.2">
      <c r="O308" s="39"/>
    </row>
    <row r="309" spans="15:15" x14ac:dyDescent="0.2">
      <c r="O309" s="39"/>
    </row>
    <row r="310" spans="15:15" x14ac:dyDescent="0.2">
      <c r="O310" s="39"/>
    </row>
    <row r="311" spans="15:15" x14ac:dyDescent="0.2">
      <c r="O311" s="39"/>
    </row>
    <row r="312" spans="15:15" x14ac:dyDescent="0.2">
      <c r="O312" s="39"/>
    </row>
    <row r="313" spans="15:15" x14ac:dyDescent="0.2">
      <c r="O313" s="39"/>
    </row>
    <row r="314" spans="15:15" x14ac:dyDescent="0.2">
      <c r="O314" s="39"/>
    </row>
    <row r="315" spans="15:15" x14ac:dyDescent="0.2">
      <c r="O315" s="39"/>
    </row>
    <row r="316" spans="15:15" x14ac:dyDescent="0.2">
      <c r="O316" s="39"/>
    </row>
    <row r="317" spans="15:15" x14ac:dyDescent="0.2">
      <c r="O317" s="39"/>
    </row>
    <row r="318" spans="15:15" x14ac:dyDescent="0.2">
      <c r="O318" s="39"/>
    </row>
    <row r="319" spans="15:15" x14ac:dyDescent="0.2">
      <c r="O319" s="39"/>
    </row>
    <row r="320" spans="15:15" x14ac:dyDescent="0.2">
      <c r="O320" s="39"/>
    </row>
    <row r="321" spans="15:15" x14ac:dyDescent="0.2">
      <c r="O321" s="39"/>
    </row>
    <row r="322" spans="15:15" x14ac:dyDescent="0.2">
      <c r="O322" s="39"/>
    </row>
    <row r="323" spans="15:15" x14ac:dyDescent="0.2">
      <c r="O323" s="39"/>
    </row>
    <row r="324" spans="15:15" x14ac:dyDescent="0.2">
      <c r="O324" s="39"/>
    </row>
    <row r="325" spans="15:15" x14ac:dyDescent="0.2">
      <c r="O325" s="39"/>
    </row>
    <row r="326" spans="15:15" x14ac:dyDescent="0.2">
      <c r="O326" s="39"/>
    </row>
    <row r="327" spans="15:15" x14ac:dyDescent="0.2">
      <c r="O327" s="39"/>
    </row>
    <row r="328" spans="15:15" x14ac:dyDescent="0.2">
      <c r="O328" s="39"/>
    </row>
    <row r="329" spans="15:15" x14ac:dyDescent="0.2">
      <c r="O329" s="39"/>
    </row>
    <row r="330" spans="15:15" x14ac:dyDescent="0.2">
      <c r="O330" s="39"/>
    </row>
    <row r="331" spans="15:15" x14ac:dyDescent="0.2">
      <c r="O331" s="39"/>
    </row>
    <row r="332" spans="15:15" x14ac:dyDescent="0.2">
      <c r="O332" s="39"/>
    </row>
    <row r="333" spans="15:15" x14ac:dyDescent="0.2">
      <c r="O333" s="39"/>
    </row>
    <row r="334" spans="15:15" x14ac:dyDescent="0.2">
      <c r="O334" s="39"/>
    </row>
    <row r="335" spans="15:15" x14ac:dyDescent="0.2">
      <c r="O335" s="39"/>
    </row>
    <row r="336" spans="15:15" x14ac:dyDescent="0.2">
      <c r="O336" s="39"/>
    </row>
    <row r="337" spans="15:15" x14ac:dyDescent="0.2">
      <c r="O337" s="39"/>
    </row>
    <row r="338" spans="15:15" x14ac:dyDescent="0.2">
      <c r="O338" s="39"/>
    </row>
    <row r="339" spans="15:15" x14ac:dyDescent="0.2">
      <c r="O339" s="39"/>
    </row>
    <row r="340" spans="15:15" x14ac:dyDescent="0.2">
      <c r="O340" s="39"/>
    </row>
    <row r="341" spans="15:15" x14ac:dyDescent="0.2">
      <c r="O341" s="39"/>
    </row>
    <row r="342" spans="15:15" x14ac:dyDescent="0.2">
      <c r="O342" s="39"/>
    </row>
    <row r="343" spans="15:15" x14ac:dyDescent="0.2">
      <c r="O343" s="39"/>
    </row>
    <row r="344" spans="15:15" x14ac:dyDescent="0.2">
      <c r="O344" s="39"/>
    </row>
    <row r="345" spans="15:15" x14ac:dyDescent="0.2">
      <c r="O345" s="39"/>
    </row>
    <row r="346" spans="15:15" x14ac:dyDescent="0.2">
      <c r="O346" s="39"/>
    </row>
    <row r="347" spans="15:15" x14ac:dyDescent="0.2">
      <c r="O347" s="39"/>
    </row>
    <row r="348" spans="15:15" x14ac:dyDescent="0.2">
      <c r="O348" s="39"/>
    </row>
    <row r="349" spans="15:15" x14ac:dyDescent="0.2">
      <c r="O349" s="39"/>
    </row>
    <row r="350" spans="15:15" x14ac:dyDescent="0.2">
      <c r="O350" s="39"/>
    </row>
    <row r="351" spans="15:15" x14ac:dyDescent="0.2">
      <c r="O351" s="39"/>
    </row>
    <row r="352" spans="15:15" x14ac:dyDescent="0.2">
      <c r="O352" s="39"/>
    </row>
    <row r="353" spans="15:15" x14ac:dyDescent="0.2">
      <c r="O353" s="39"/>
    </row>
    <row r="354" spans="15:15" x14ac:dyDescent="0.2">
      <c r="O354" s="39"/>
    </row>
    <row r="355" spans="15:15" x14ac:dyDescent="0.2">
      <c r="O355" s="39"/>
    </row>
    <row r="356" spans="15:15" x14ac:dyDescent="0.2">
      <c r="O356" s="39"/>
    </row>
    <row r="357" spans="15:15" x14ac:dyDescent="0.2">
      <c r="O357" s="39"/>
    </row>
    <row r="358" spans="15:15" x14ac:dyDescent="0.2">
      <c r="O358" s="39"/>
    </row>
    <row r="359" spans="15:15" x14ac:dyDescent="0.2">
      <c r="O359" s="39"/>
    </row>
    <row r="360" spans="15:15" x14ac:dyDescent="0.2">
      <c r="O360" s="39"/>
    </row>
    <row r="361" spans="15:15" x14ac:dyDescent="0.2">
      <c r="O361" s="39"/>
    </row>
    <row r="362" spans="15:15" x14ac:dyDescent="0.2">
      <c r="O362" s="39"/>
    </row>
    <row r="363" spans="15:15" x14ac:dyDescent="0.2">
      <c r="O363" s="39"/>
    </row>
    <row r="364" spans="15:15" x14ac:dyDescent="0.2">
      <c r="O364" s="39"/>
    </row>
    <row r="365" spans="15:15" x14ac:dyDescent="0.2">
      <c r="O365" s="39"/>
    </row>
    <row r="366" spans="15:15" x14ac:dyDescent="0.2">
      <c r="O366" s="39"/>
    </row>
    <row r="367" spans="15:15" x14ac:dyDescent="0.2">
      <c r="O367" s="39"/>
    </row>
    <row r="368" spans="15:15" x14ac:dyDescent="0.2">
      <c r="O368" s="39"/>
    </row>
    <row r="369" spans="15:15" x14ac:dyDescent="0.2">
      <c r="O369" s="39"/>
    </row>
    <row r="370" spans="15:15" x14ac:dyDescent="0.2">
      <c r="O370" s="39"/>
    </row>
    <row r="371" spans="15:15" x14ac:dyDescent="0.2">
      <c r="O371" s="39"/>
    </row>
    <row r="372" spans="15:15" x14ac:dyDescent="0.2">
      <c r="O372" s="39"/>
    </row>
    <row r="373" spans="15:15" x14ac:dyDescent="0.2">
      <c r="O373" s="39"/>
    </row>
    <row r="374" spans="15:15" x14ac:dyDescent="0.2">
      <c r="O374" s="39"/>
    </row>
    <row r="375" spans="15:15" x14ac:dyDescent="0.2">
      <c r="O375" s="39"/>
    </row>
    <row r="376" spans="15:15" x14ac:dyDescent="0.2">
      <c r="O376" s="39"/>
    </row>
    <row r="377" spans="15:15" x14ac:dyDescent="0.2">
      <c r="O377" s="39"/>
    </row>
    <row r="378" spans="15:15" x14ac:dyDescent="0.2">
      <c r="O378" s="39"/>
    </row>
    <row r="379" spans="15:15" x14ac:dyDescent="0.2">
      <c r="O379" s="39"/>
    </row>
    <row r="380" spans="15:15" x14ac:dyDescent="0.2">
      <c r="O380" s="39"/>
    </row>
    <row r="381" spans="15:15" x14ac:dyDescent="0.2">
      <c r="O381" s="39"/>
    </row>
    <row r="382" spans="15:15" x14ac:dyDescent="0.2">
      <c r="O382" s="39"/>
    </row>
    <row r="383" spans="15:15" x14ac:dyDescent="0.2">
      <c r="O383" s="39"/>
    </row>
    <row r="384" spans="15:15" x14ac:dyDescent="0.2">
      <c r="O384" s="39"/>
    </row>
    <row r="385" spans="15:15" x14ac:dyDescent="0.2">
      <c r="O385" s="39"/>
    </row>
    <row r="386" spans="15:15" x14ac:dyDescent="0.2">
      <c r="O386" s="39"/>
    </row>
    <row r="387" spans="15:15" x14ac:dyDescent="0.2">
      <c r="O387" s="39"/>
    </row>
    <row r="388" spans="15:15" x14ac:dyDescent="0.2">
      <c r="O388" s="39"/>
    </row>
    <row r="389" spans="15:15" x14ac:dyDescent="0.2">
      <c r="O389" s="39"/>
    </row>
    <row r="390" spans="15:15" x14ac:dyDescent="0.2">
      <c r="O390" s="39"/>
    </row>
    <row r="391" spans="15:15" x14ac:dyDescent="0.2">
      <c r="O391" s="39"/>
    </row>
    <row r="392" spans="15:15" x14ac:dyDescent="0.2">
      <c r="O392" s="39"/>
    </row>
    <row r="393" spans="15:15" x14ac:dyDescent="0.2">
      <c r="O393" s="39"/>
    </row>
    <row r="394" spans="15:15" x14ac:dyDescent="0.2">
      <c r="O394" s="39"/>
    </row>
  </sheetData>
  <autoFilter ref="A10:O181"/>
  <mergeCells count="5">
    <mergeCell ref="A1:B1"/>
    <mergeCell ref="A2:B2"/>
    <mergeCell ref="A6:O6"/>
    <mergeCell ref="A7:O7"/>
    <mergeCell ref="C8:E8"/>
  </mergeCells>
  <printOptions horizontalCentered="1" gridLines="1"/>
  <pageMargins left="0.5" right="0.5" top="0.75" bottom="0.75" header="0.5" footer="0.5"/>
  <pageSetup scale="18" orientation="landscape" r:id="rId1"/>
  <headerFooter alignWithMargins="0"/>
  <rowBreaks count="3" manualBreakCount="3">
    <brk id="78" max="14" man="1"/>
    <brk id="137" max="14" man="1"/>
    <brk id="169" max="14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2.3 Imports By SITC Divis</vt:lpstr>
      <vt:lpstr>'Table 2.3 Imports By SITC Divis'!Print_Area</vt:lpstr>
      <vt:lpstr>'Table 2.3 Imports By SITC Divis'!Print_Titles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McLaughlin, Errol</cp:lastModifiedBy>
  <cp:lastPrinted>2021-03-01T19:53:43Z</cp:lastPrinted>
  <dcterms:created xsi:type="dcterms:W3CDTF">2017-10-19T16:01:59Z</dcterms:created>
  <dcterms:modified xsi:type="dcterms:W3CDTF">2021-03-01T20:03:03Z</dcterms:modified>
</cp:coreProperties>
</file>